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Web Data Publications and Reports\Students Web Page\Membership\Historical\Membership in FL Public Schools 1213-1314 Web Update 052021\Web Files\"/>
    </mc:Choice>
  </mc:AlternateContent>
  <bookViews>
    <workbookView xWindow="0" yWindow="0" windowWidth="23040" windowHeight="9192"/>
  </bookViews>
  <sheets>
    <sheet name="District_State" sheetId="1" r:id="rId1"/>
  </sheets>
  <definedNames>
    <definedName name="_xlnm._FilterDatabase" localSheetId="0" hidden="1">District_State!$A$4:$Y$79</definedName>
    <definedName name="American_Indian_or_Alaska_Native">District_State!$N$3</definedName>
    <definedName name="American_Indian_or_Alaska_Native_Number">District_State!$N$4</definedName>
    <definedName name="American_Indian_or_Alaska_Native_Percent">District_State!$O$4</definedName>
    <definedName name="Asian">District_State!$J$3</definedName>
    <definedName name="Asian_Number">District_State!$J$4</definedName>
    <definedName name="Asian_Percent">District_State!$K$4</definedName>
    <definedName name="Black_or_African_American">District_State!$F$3</definedName>
    <definedName name="Black_or_African_American_Number">District_State!$F$4</definedName>
    <definedName name="Black_or_African_American_Percent">District_State!$G$4</definedName>
    <definedName name="District">District_State!$B$3</definedName>
    <definedName name="District_number">District_State!$A$3</definedName>
    <definedName name="Hispanic_Latino">District_State!$H$3</definedName>
    <definedName name="Hispanic_Latino_Number">District_State!$H$4</definedName>
    <definedName name="Hispanic_Latino_Percent">District_State!$I$4</definedName>
    <definedName name="Native_Hawaiian_or_Other_Pacific_Islander">District_State!$L$3</definedName>
    <definedName name="Native_Hawaiian_or_Other_Pacific_Islander_Number">District_State!$L$4</definedName>
    <definedName name="Native_Hawaiian_or_Other_Pacific_Islander_Percent">District_State!$M$4</definedName>
    <definedName name="_xlnm.Print_Titles" localSheetId="0">District_State!$3:$4</definedName>
    <definedName name="Total_Enrollment">District_State!$C$3</definedName>
    <definedName name="Total_Enrollment_Membership_by_District_by_Race_Ethnicity_2013_14__Final_Survey_2">District_State!$A$1</definedName>
    <definedName name="Two_or_More_Races">District_State!$P$3</definedName>
    <definedName name="Two_or_More_Races_Number">District_State!$P$4</definedName>
    <definedName name="Two_or_More_Races_Percent">District_State!$Q$4</definedName>
    <definedName name="White">District_State!$D$3</definedName>
    <definedName name="White_Number">District_State!$D$4</definedName>
    <definedName name="White_Percent">District_State!$E$4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8" i="1"/>
  <c r="M9" i="1"/>
  <c r="M10" i="1"/>
  <c r="M11" i="1"/>
  <c r="M12" i="1"/>
  <c r="M13" i="1"/>
  <c r="M14" i="1"/>
  <c r="M15" i="1"/>
  <c r="M16" i="1"/>
  <c r="M18" i="1"/>
  <c r="M20" i="1"/>
  <c r="M21" i="1"/>
  <c r="M22" i="1"/>
  <c r="M27" i="1"/>
  <c r="M31" i="1"/>
  <c r="M32" i="1"/>
  <c r="M34" i="1"/>
  <c r="M36" i="1"/>
  <c r="M38" i="1"/>
  <c r="M40" i="1"/>
  <c r="M41" i="1"/>
  <c r="M42" i="1"/>
  <c r="M44" i="1"/>
  <c r="M46" i="1"/>
  <c r="M47" i="1"/>
  <c r="M48" i="1"/>
  <c r="M49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7" i="1"/>
  <c r="M69" i="1"/>
  <c r="M74" i="1"/>
  <c r="M75" i="1"/>
  <c r="M78" i="1"/>
  <c r="M5" i="1"/>
  <c r="O6" i="1"/>
  <c r="O7" i="1"/>
  <c r="O8" i="1"/>
  <c r="O10" i="1"/>
  <c r="O11" i="1"/>
  <c r="O12" i="1"/>
  <c r="O13" i="1"/>
  <c r="O14" i="1"/>
  <c r="O15" i="1"/>
  <c r="O16" i="1"/>
  <c r="O17" i="1"/>
  <c r="O18" i="1"/>
  <c r="O21" i="1"/>
  <c r="O22" i="1"/>
  <c r="O23" i="1"/>
  <c r="O25" i="1"/>
  <c r="O27" i="1"/>
  <c r="O30" i="1"/>
  <c r="O31" i="1"/>
  <c r="O32" i="1"/>
  <c r="O33" i="1"/>
  <c r="O34" i="1"/>
  <c r="O36" i="1"/>
  <c r="O37" i="1"/>
  <c r="O40" i="1"/>
  <c r="O41" i="1"/>
  <c r="O42" i="1"/>
  <c r="O43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9" i="1"/>
  <c r="O70" i="1"/>
  <c r="O71" i="1"/>
  <c r="O72" i="1"/>
  <c r="O74" i="1"/>
  <c r="O75" i="1"/>
  <c r="O76" i="1"/>
  <c r="O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1" i="1"/>
  <c r="K22" i="1"/>
  <c r="K23" i="1"/>
  <c r="K30" i="1"/>
  <c r="K31" i="1"/>
  <c r="K32" i="1"/>
  <c r="K33" i="1"/>
  <c r="K34" i="1"/>
  <c r="K35" i="1"/>
  <c r="K36" i="1"/>
  <c r="K37" i="1"/>
  <c r="K39" i="1"/>
  <c r="K40" i="1"/>
  <c r="K41" i="1"/>
  <c r="K42" i="1"/>
  <c r="K43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5" i="1"/>
  <c r="I76" i="1"/>
  <c r="I77" i="1"/>
  <c r="I79" i="1"/>
  <c r="I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9" i="1"/>
  <c r="E5" i="1"/>
</calcChain>
</file>

<file path=xl/sharedStrings.xml><?xml version="1.0" encoding="utf-8"?>
<sst xmlns="http://schemas.openxmlformats.org/spreadsheetml/2006/main" count="295" uniqueCount="164">
  <si>
    <t>01</t>
  </si>
  <si>
    <t>ALACHUA</t>
  </si>
  <si>
    <t>02</t>
  </si>
  <si>
    <t>BAKER</t>
  </si>
  <si>
    <t>03</t>
  </si>
  <si>
    <t>BAY</t>
  </si>
  <si>
    <t>04</t>
  </si>
  <si>
    <t>BRADFORD</t>
  </si>
  <si>
    <t>05</t>
  </si>
  <si>
    <t>BREVARD</t>
  </si>
  <si>
    <t>06</t>
  </si>
  <si>
    <t>BROWARD</t>
  </si>
  <si>
    <t>07</t>
  </si>
  <si>
    <t>CALHOUN</t>
  </si>
  <si>
    <t>08</t>
  </si>
  <si>
    <t>CHARLOTTE</t>
  </si>
  <si>
    <t>09</t>
  </si>
  <si>
    <t>CITRUS</t>
  </si>
  <si>
    <t>10</t>
  </si>
  <si>
    <t>CLAY</t>
  </si>
  <si>
    <t>11</t>
  </si>
  <si>
    <t>COLLIER</t>
  </si>
  <si>
    <t>12</t>
  </si>
  <si>
    <t>COLUMBIA</t>
  </si>
  <si>
    <t>13</t>
  </si>
  <si>
    <t>DADE</t>
  </si>
  <si>
    <t>14</t>
  </si>
  <si>
    <t>DESOTO</t>
  </si>
  <si>
    <t>15</t>
  </si>
  <si>
    <t>DIXIE</t>
  </si>
  <si>
    <t>16</t>
  </si>
  <si>
    <t>DUVAL</t>
  </si>
  <si>
    <t>17</t>
  </si>
  <si>
    <t>ESCAMBIA</t>
  </si>
  <si>
    <t>18</t>
  </si>
  <si>
    <t>FLAGLER</t>
  </si>
  <si>
    <t>19</t>
  </si>
  <si>
    <t>FRANKLIN</t>
  </si>
  <si>
    <t>20</t>
  </si>
  <si>
    <t>GADSDEN</t>
  </si>
  <si>
    <t>21</t>
  </si>
  <si>
    <t>GILCHRIST</t>
  </si>
  <si>
    <t>22</t>
  </si>
  <si>
    <t>GLADES</t>
  </si>
  <si>
    <t>23</t>
  </si>
  <si>
    <t>GULF</t>
  </si>
  <si>
    <t>24</t>
  </si>
  <si>
    <t>HAMILTON</t>
  </si>
  <si>
    <t>25</t>
  </si>
  <si>
    <t>HARDEE</t>
  </si>
  <si>
    <t>26</t>
  </si>
  <si>
    <t>HENDRY</t>
  </si>
  <si>
    <t>27</t>
  </si>
  <si>
    <t>HERNANDO</t>
  </si>
  <si>
    <t>28</t>
  </si>
  <si>
    <t>HIGHLANDS</t>
  </si>
  <si>
    <t>29</t>
  </si>
  <si>
    <t>HILLSBOROUGH</t>
  </si>
  <si>
    <t>30</t>
  </si>
  <si>
    <t>HOLMES</t>
  </si>
  <si>
    <t>31</t>
  </si>
  <si>
    <t>INDIAN RIVER</t>
  </si>
  <si>
    <t>32</t>
  </si>
  <si>
    <t>JACKSON</t>
  </si>
  <si>
    <t>33</t>
  </si>
  <si>
    <t>JEFFERSON</t>
  </si>
  <si>
    <t>34</t>
  </si>
  <si>
    <t>LAFAYETTE</t>
  </si>
  <si>
    <t>35</t>
  </si>
  <si>
    <t>LAKE</t>
  </si>
  <si>
    <t>36</t>
  </si>
  <si>
    <t>LEE</t>
  </si>
  <si>
    <t>37</t>
  </si>
  <si>
    <t>LEON</t>
  </si>
  <si>
    <t>38</t>
  </si>
  <si>
    <t>LEVY</t>
  </si>
  <si>
    <t>39</t>
  </si>
  <si>
    <t>LIBERTY</t>
  </si>
  <si>
    <t>40</t>
  </si>
  <si>
    <t>MADISON</t>
  </si>
  <si>
    <t>41</t>
  </si>
  <si>
    <t>MANATEE</t>
  </si>
  <si>
    <t>42</t>
  </si>
  <si>
    <t>MARION</t>
  </si>
  <si>
    <t>43</t>
  </si>
  <si>
    <t>MARTIN</t>
  </si>
  <si>
    <t>44</t>
  </si>
  <si>
    <t>MONROE</t>
  </si>
  <si>
    <t>45</t>
  </si>
  <si>
    <t>NASSAU</t>
  </si>
  <si>
    <t>46</t>
  </si>
  <si>
    <t>OKALOOSA</t>
  </si>
  <si>
    <t>47</t>
  </si>
  <si>
    <t>OKEECHOBEE</t>
  </si>
  <si>
    <t>48</t>
  </si>
  <si>
    <t>ORANGE</t>
  </si>
  <si>
    <t>49</t>
  </si>
  <si>
    <t>OSCEOLA</t>
  </si>
  <si>
    <t>50</t>
  </si>
  <si>
    <t>PALM BEACH</t>
  </si>
  <si>
    <t>51</t>
  </si>
  <si>
    <t>PASCO</t>
  </si>
  <si>
    <t>52</t>
  </si>
  <si>
    <t>PINELLAS</t>
  </si>
  <si>
    <t>53</t>
  </si>
  <si>
    <t>POLK</t>
  </si>
  <si>
    <t>54</t>
  </si>
  <si>
    <t>PUTNAM</t>
  </si>
  <si>
    <t>55</t>
  </si>
  <si>
    <t>ST. JOHNS</t>
  </si>
  <si>
    <t>56</t>
  </si>
  <si>
    <t>ST. LUCIE</t>
  </si>
  <si>
    <t>57</t>
  </si>
  <si>
    <t>SANTA ROSA</t>
  </si>
  <si>
    <t>58</t>
  </si>
  <si>
    <t>SARASOTA</t>
  </si>
  <si>
    <t>59</t>
  </si>
  <si>
    <t>SEMINOLE</t>
  </si>
  <si>
    <t>60</t>
  </si>
  <si>
    <t>SUMTER</t>
  </si>
  <si>
    <t>61</t>
  </si>
  <si>
    <t>SUWANNEE</t>
  </si>
  <si>
    <t>62</t>
  </si>
  <si>
    <t>TAYLOR</t>
  </si>
  <si>
    <t>63</t>
  </si>
  <si>
    <t>UNION</t>
  </si>
  <si>
    <t>64</t>
  </si>
  <si>
    <t>VOLUSIA</t>
  </si>
  <si>
    <t>65</t>
  </si>
  <si>
    <t>WAKULLA</t>
  </si>
  <si>
    <t>66</t>
  </si>
  <si>
    <t>WALTON</t>
  </si>
  <si>
    <t>67</t>
  </si>
  <si>
    <t>WASHINGTON</t>
  </si>
  <si>
    <t>68</t>
  </si>
  <si>
    <t>DEAF/BLIND</t>
  </si>
  <si>
    <t>69</t>
  </si>
  <si>
    <t>WASH SPECIAL</t>
  </si>
  <si>
    <t>71</t>
  </si>
  <si>
    <t>FL VIRTUAL</t>
  </si>
  <si>
    <t>72</t>
  </si>
  <si>
    <t>FAU LAB SCH</t>
  </si>
  <si>
    <t>73</t>
  </si>
  <si>
    <t>FSU LAB SCH</t>
  </si>
  <si>
    <t>74</t>
  </si>
  <si>
    <t>FAMU LAB SCH</t>
  </si>
  <si>
    <t>75</t>
  </si>
  <si>
    <t>UF LAB SCH</t>
  </si>
  <si>
    <t>FLORIDA</t>
  </si>
  <si>
    <t>District #</t>
  </si>
  <si>
    <t>District</t>
  </si>
  <si>
    <t>Total Enrollment</t>
  </si>
  <si>
    <t>White</t>
  </si>
  <si>
    <t>Black or African American</t>
  </si>
  <si>
    <t>Hispanic/Latino</t>
  </si>
  <si>
    <t>Asian</t>
  </si>
  <si>
    <t>Native Hawaiian or Other Pacific Islander</t>
  </si>
  <si>
    <t>American Indian or Alaska Native</t>
  </si>
  <si>
    <t>Two or More Races</t>
  </si>
  <si>
    <t>Number</t>
  </si>
  <si>
    <t>Percent</t>
  </si>
  <si>
    <t>Total Enrollment/Membership by District by Race/Ethnicity
2013-14, Final Survey 2</t>
  </si>
  <si>
    <t xml:space="preserve">*To provide meaningful results and to protect the privacy of individual students, data are displayed only when the total number of students in a group is at least 10 and when the performance of individuals would not be disclosed. Data for groups less than 10 are displayed with an asterisk (**).  Blank cells indicate no population for that subgroup. 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</si>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</sst>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5" fontId="0" fillId="0" borderId="4" xfId="2" applyNumberFormat="1" applyFont="1" applyBorder="1"/>
    <xf numFmtId="0" fontId="0" fillId="0" borderId="5" xfId="0" applyBorder="1" applyAlignment="1">
      <alignment horizontal="center"/>
    </xf>
    <xf numFmtId="165" fontId="0" fillId="0" borderId="6" xfId="2" applyNumberFormat="1" applyFont="1" applyBorder="1"/>
    <xf numFmtId="165" fontId="0" fillId="0" borderId="7" xfId="2" applyNumberFormat="1" applyFont="1" applyBorder="1"/>
    <xf numFmtId="165" fontId="0" fillId="0" borderId="8" xfId="2" applyNumberFormat="1" applyFont="1" applyBorder="1"/>
    <xf numFmtId="164" fontId="2" fillId="2" borderId="15" xfId="1" applyNumberFormat="1" applyFont="1" applyFill="1" applyBorder="1" applyAlignment="1">
      <alignment horizontal="center"/>
    </xf>
    <xf numFmtId="165" fontId="2" fillId="2" borderId="16" xfId="2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2" applyNumberFormat="1" applyFont="1" applyBorder="1"/>
    <xf numFmtId="165" fontId="0" fillId="0" borderId="20" xfId="2" applyNumberFormat="1" applyFont="1" applyBorder="1"/>
    <xf numFmtId="166" fontId="2" fillId="3" borderId="15" xfId="0" applyNumberFormat="1" applyFont="1" applyFill="1" applyBorder="1" applyAlignment="1">
      <alignment horizontal="center"/>
    </xf>
    <xf numFmtId="165" fontId="2" fillId="3" borderId="21" xfId="2" applyNumberFormat="1" applyFont="1" applyFill="1" applyBorder="1"/>
    <xf numFmtId="165" fontId="2" fillId="3" borderId="16" xfId="2" applyNumberFormat="1" applyFont="1" applyFill="1" applyBorder="1"/>
    <xf numFmtId="0" fontId="2" fillId="3" borderId="21" xfId="0" applyFont="1" applyFill="1" applyBorder="1"/>
    <xf numFmtId="0" fontId="0" fillId="0" borderId="19" xfId="0" applyBorder="1"/>
    <xf numFmtId="0" fontId="0" fillId="0" borderId="7" xfId="0" applyBorder="1"/>
    <xf numFmtId="0" fontId="0" fillId="0" borderId="8" xfId="0" applyBorder="1"/>
    <xf numFmtId="164" fontId="2" fillId="3" borderId="22" xfId="1" applyNumberFormat="1" applyFont="1" applyFill="1" applyBorder="1"/>
    <xf numFmtId="164" fontId="0" fillId="0" borderId="23" xfId="1" applyNumberFormat="1" applyFont="1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164" fontId="2" fillId="3" borderId="17" xfId="1" applyNumberFormat="1" applyFont="1" applyFill="1" applyBorder="1"/>
    <xf numFmtId="164" fontId="0" fillId="0" borderId="26" xfId="1" applyNumberFormat="1" applyFont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2" fillId="3" borderId="15" xfId="1" applyNumberFormat="1" applyFont="1" applyFill="1" applyBorder="1"/>
    <xf numFmtId="164" fontId="0" fillId="0" borderId="18" xfId="1" applyNumberFormat="1" applyFont="1" applyBorder="1"/>
    <xf numFmtId="164" fontId="0" fillId="0" borderId="3" xfId="1" applyNumberFormat="1" applyFont="1" applyBorder="1"/>
    <xf numFmtId="164" fontId="0" fillId="0" borderId="5" xfId="1" applyNumberFormat="1" applyFont="1" applyBorder="1"/>
    <xf numFmtId="164" fontId="0" fillId="0" borderId="24" xfId="1" applyNumberFormat="1" applyFont="1" applyBorder="1" applyAlignment="1">
      <alignment horizontal="right"/>
    </xf>
    <xf numFmtId="165" fontId="0" fillId="0" borderId="7" xfId="2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5" fontId="0" fillId="0" borderId="4" xfId="2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5" fontId="0" fillId="0" borderId="6" xfId="2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3" applyFont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wrapText="1"/>
    </xf>
    <xf numFmtId="166" fontId="2" fillId="2" borderId="1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579924</xdr:colOff>
      <xdr:row>0</xdr:row>
      <xdr:rowOff>765852</xdr:rowOff>
    </xdr:to>
    <xdr:pic>
      <xdr:nvPicPr>
        <xdr:cNvPr id="3" name="Picture 2" title="Florida Department of Education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9164" cy="765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showGridLines="0" tabSelected="1" workbookViewId="0">
      <selection activeCell="Q4" sqref="Q4"/>
    </sheetView>
  </sheetViews>
  <sheetFormatPr defaultRowHeight="14.4" x14ac:dyDescent="0.3"/>
  <cols>
    <col min="1" max="1" width="8.21875" style="3" bestFit="1" customWidth="1"/>
    <col min="2" max="2" width="14.21875" bestFit="1" customWidth="1"/>
    <col min="3" max="3" width="13.21875" style="1" customWidth="1"/>
    <col min="4" max="4" width="12.5546875" style="1" bestFit="1" customWidth="1"/>
    <col min="5" max="5" width="9.6640625" style="2" customWidth="1"/>
    <col min="6" max="6" width="11.109375" style="1" bestFit="1" customWidth="1"/>
    <col min="7" max="7" width="9.44140625" style="2" customWidth="1"/>
    <col min="8" max="8" width="11.109375" style="1" bestFit="1" customWidth="1"/>
    <col min="9" max="9" width="10" style="2" customWidth="1"/>
    <col min="10" max="10" width="10.88671875" style="1" customWidth="1"/>
    <col min="11" max="11" width="10.88671875" style="2" customWidth="1"/>
    <col min="12" max="12" width="13.109375" style="1" customWidth="1"/>
    <col min="13" max="13" width="11" style="2" customWidth="1"/>
    <col min="14" max="14" width="10.6640625" style="1" customWidth="1"/>
    <col min="15" max="15" width="10.6640625" style="2" customWidth="1"/>
    <col min="16" max="16" width="11.5546875" style="1" customWidth="1"/>
    <col min="17" max="17" width="11.5546875" style="2" customWidth="1"/>
  </cols>
  <sheetData>
    <row r="1" spans="1:17" ht="78.599999999999994" customHeight="1" x14ac:dyDescent="0.35">
      <c r="A1" s="40" t="s">
        <v>161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2" customHeight="1" thickBot="1" x14ac:dyDescent="0.35">
      <c r="A2" s="42" t="s">
        <v>162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s="3" customFormat="1" ht="28.8" customHeight="1" x14ac:dyDescent="0.3">
      <c r="A3" s="43" t="s">
        <v>149</v>
      </c>
      <c r="B3" s="45" t="s">
        <v>150</v>
      </c>
      <c r="C3" s="47" t="s">
        <v>151</v>
      </c>
      <c r="D3" s="49" t="s">
        <v>152</v>
      </c>
      <c r="E3" s="50"/>
      <c r="F3" s="51" t="s">
        <v>153</v>
      </c>
      <c r="G3" s="52"/>
      <c r="H3" s="49" t="s">
        <v>154</v>
      </c>
      <c r="I3" s="50"/>
      <c r="J3" s="49" t="s">
        <v>155</v>
      </c>
      <c r="K3" s="50"/>
      <c r="L3" s="51" t="s">
        <v>156</v>
      </c>
      <c r="M3" s="52"/>
      <c r="N3" s="51" t="s">
        <v>157</v>
      </c>
      <c r="O3" s="52"/>
      <c r="P3" s="51" t="s">
        <v>158</v>
      </c>
      <c r="Q3" s="52"/>
    </row>
    <row r="4" spans="1:17" s="3" customFormat="1" x14ac:dyDescent="0.3">
      <c r="A4" s="44"/>
      <c r="B4" s="46"/>
      <c r="C4" s="48"/>
      <c r="D4" s="10" t="s">
        <v>159</v>
      </c>
      <c r="E4" s="11" t="s">
        <v>160</v>
      </c>
      <c r="F4" s="10" t="s">
        <v>159</v>
      </c>
      <c r="G4" s="11" t="s">
        <v>160</v>
      </c>
      <c r="H4" s="10" t="s">
        <v>159</v>
      </c>
      <c r="I4" s="11" t="s">
        <v>160</v>
      </c>
      <c r="J4" s="10" t="s">
        <v>159</v>
      </c>
      <c r="K4" s="11" t="s">
        <v>160</v>
      </c>
      <c r="L4" s="10" t="s">
        <v>159</v>
      </c>
      <c r="M4" s="11" t="s">
        <v>160</v>
      </c>
      <c r="N4" s="10" t="s">
        <v>159</v>
      </c>
      <c r="O4" s="11" t="s">
        <v>160</v>
      </c>
      <c r="P4" s="10" t="s">
        <v>159</v>
      </c>
      <c r="Q4" s="11" t="s">
        <v>160</v>
      </c>
    </row>
    <row r="5" spans="1:17" x14ac:dyDescent="0.3">
      <c r="A5" s="15">
        <v>0</v>
      </c>
      <c r="B5" s="18" t="s">
        <v>148</v>
      </c>
      <c r="C5" s="26">
        <v>2720797</v>
      </c>
      <c r="D5" s="22">
        <v>1113021</v>
      </c>
      <c r="E5" s="16">
        <f>D5/C5</f>
        <v>0.40907903088690556</v>
      </c>
      <c r="F5" s="30">
        <v>623055</v>
      </c>
      <c r="G5" s="17">
        <f t="shared" ref="G5:G36" si="0">F5/C5</f>
        <v>0.22899723867675537</v>
      </c>
      <c r="H5" s="22">
        <v>815248</v>
      </c>
      <c r="I5" s="16">
        <f t="shared" ref="I5:I36" si="1">H5/C5</f>
        <v>0.29963573173595826</v>
      </c>
      <c r="J5" s="30">
        <v>70457</v>
      </c>
      <c r="K5" s="17">
        <f t="shared" ref="K5:K19" si="2">J5/C5</f>
        <v>2.5895720996458024E-2</v>
      </c>
      <c r="L5" s="22">
        <v>3539</v>
      </c>
      <c r="M5" s="16">
        <f>L5/C5</f>
        <v>1.3007218105577153E-3</v>
      </c>
      <c r="N5" s="30">
        <v>9096</v>
      </c>
      <c r="O5" s="17">
        <f>N5/C5</f>
        <v>3.3431380584439045E-3</v>
      </c>
      <c r="P5" s="22">
        <v>86381</v>
      </c>
      <c r="Q5" s="17">
        <f t="shared" ref="Q5:Q36" si="3">P5/C5</f>
        <v>3.1748417834921168E-2</v>
      </c>
    </row>
    <row r="6" spans="1:17" x14ac:dyDescent="0.3">
      <c r="A6" s="12" t="s">
        <v>0</v>
      </c>
      <c r="B6" s="19" t="s">
        <v>1</v>
      </c>
      <c r="C6" s="27">
        <v>28157</v>
      </c>
      <c r="D6" s="23">
        <v>12812</v>
      </c>
      <c r="E6" s="13">
        <f t="shared" ref="E6:E59" si="4">D6/C6</f>
        <v>0.4550200660581738</v>
      </c>
      <c r="F6" s="31">
        <v>10036</v>
      </c>
      <c r="G6" s="14">
        <f t="shared" si="0"/>
        <v>0.35643001740242214</v>
      </c>
      <c r="H6" s="23">
        <v>2358</v>
      </c>
      <c r="I6" s="13">
        <f t="shared" si="1"/>
        <v>8.3744717121852469E-2</v>
      </c>
      <c r="J6" s="31">
        <v>1281</v>
      </c>
      <c r="K6" s="14">
        <f t="shared" si="2"/>
        <v>4.5494903576375326E-2</v>
      </c>
      <c r="L6" s="23">
        <v>29</v>
      </c>
      <c r="M6" s="13">
        <f>L6/C6</f>
        <v>1.0299392690982705E-3</v>
      </c>
      <c r="N6" s="31">
        <v>47</v>
      </c>
      <c r="O6" s="14">
        <f>N6/C6</f>
        <v>1.6692119188834037E-3</v>
      </c>
      <c r="P6" s="23">
        <v>1594</v>
      </c>
      <c r="Q6" s="14">
        <f t="shared" si="3"/>
        <v>5.6611144653194591E-2</v>
      </c>
    </row>
    <row r="7" spans="1:17" x14ac:dyDescent="0.3">
      <c r="A7" s="4" t="s">
        <v>2</v>
      </c>
      <c r="B7" s="20" t="s">
        <v>3</v>
      </c>
      <c r="C7" s="28">
        <v>4985</v>
      </c>
      <c r="D7" s="24">
        <v>4154</v>
      </c>
      <c r="E7" s="8">
        <f t="shared" si="4"/>
        <v>0.83329989969909735</v>
      </c>
      <c r="F7" s="32">
        <v>596</v>
      </c>
      <c r="G7" s="5">
        <f t="shared" si="0"/>
        <v>0.11955867602808425</v>
      </c>
      <c r="H7" s="24">
        <v>80</v>
      </c>
      <c r="I7" s="8">
        <f t="shared" si="1"/>
        <v>1.60481444332999E-2</v>
      </c>
      <c r="J7" s="32">
        <v>18</v>
      </c>
      <c r="K7" s="5">
        <f t="shared" si="2"/>
        <v>3.6108324974924774E-3</v>
      </c>
      <c r="L7" s="34" t="s">
        <v>163</v>
      </c>
      <c r="M7" s="35" t="s">
        <v>163</v>
      </c>
      <c r="N7" s="32">
        <v>13</v>
      </c>
      <c r="O7" s="5">
        <f>N7/C7</f>
        <v>2.6078234704112338E-3</v>
      </c>
      <c r="P7" s="24">
        <v>120</v>
      </c>
      <c r="Q7" s="5">
        <f t="shared" si="3"/>
        <v>2.4072216649949848E-2</v>
      </c>
    </row>
    <row r="8" spans="1:17" x14ac:dyDescent="0.3">
      <c r="A8" s="4" t="s">
        <v>4</v>
      </c>
      <c r="B8" s="20" t="s">
        <v>5</v>
      </c>
      <c r="C8" s="28">
        <v>27055</v>
      </c>
      <c r="D8" s="24">
        <v>19300</v>
      </c>
      <c r="E8" s="8">
        <f t="shared" si="4"/>
        <v>0.71336167067085565</v>
      </c>
      <c r="F8" s="32">
        <v>4095</v>
      </c>
      <c r="G8" s="5">
        <f t="shared" si="0"/>
        <v>0.15135834411384216</v>
      </c>
      <c r="H8" s="24">
        <v>1602</v>
      </c>
      <c r="I8" s="8">
        <f t="shared" si="1"/>
        <v>5.9212714840140457E-2</v>
      </c>
      <c r="J8" s="32">
        <v>565</v>
      </c>
      <c r="K8" s="5">
        <f t="shared" si="2"/>
        <v>2.0883385695804842E-2</v>
      </c>
      <c r="L8" s="24">
        <v>32</v>
      </c>
      <c r="M8" s="8">
        <f t="shared" ref="M8:M16" si="5">L8/C8</f>
        <v>1.1827758270190353E-3</v>
      </c>
      <c r="N8" s="32">
        <v>106</v>
      </c>
      <c r="O8" s="5">
        <f>N8/C8</f>
        <v>3.917944927000554E-3</v>
      </c>
      <c r="P8" s="24">
        <v>1355</v>
      </c>
      <c r="Q8" s="5">
        <f t="shared" si="3"/>
        <v>5.0083163925337279E-2</v>
      </c>
    </row>
    <row r="9" spans="1:17" x14ac:dyDescent="0.3">
      <c r="A9" s="4" t="s">
        <v>6</v>
      </c>
      <c r="B9" s="20" t="s">
        <v>7</v>
      </c>
      <c r="C9" s="28">
        <v>3238</v>
      </c>
      <c r="D9" s="24">
        <v>2301</v>
      </c>
      <c r="E9" s="8">
        <f t="shared" si="4"/>
        <v>0.71062384187770233</v>
      </c>
      <c r="F9" s="32">
        <v>749</v>
      </c>
      <c r="G9" s="5">
        <f t="shared" si="0"/>
        <v>0.23131562693020383</v>
      </c>
      <c r="H9" s="24">
        <v>81</v>
      </c>
      <c r="I9" s="8">
        <f t="shared" si="1"/>
        <v>2.5015441630636195E-2</v>
      </c>
      <c r="J9" s="32">
        <v>27</v>
      </c>
      <c r="K9" s="5">
        <f t="shared" si="2"/>
        <v>8.3384805435453985E-3</v>
      </c>
      <c r="L9" s="24">
        <v>10</v>
      </c>
      <c r="M9" s="8">
        <f t="shared" si="5"/>
        <v>3.0883261272390363E-3</v>
      </c>
      <c r="N9" s="36" t="s">
        <v>163</v>
      </c>
      <c r="O9" s="37" t="s">
        <v>163</v>
      </c>
      <c r="P9" s="24">
        <v>66</v>
      </c>
      <c r="Q9" s="5">
        <f t="shared" si="3"/>
        <v>2.0382952439777641E-2</v>
      </c>
    </row>
    <row r="10" spans="1:17" x14ac:dyDescent="0.3">
      <c r="A10" s="4" t="s">
        <v>8</v>
      </c>
      <c r="B10" s="20" t="s">
        <v>9</v>
      </c>
      <c r="C10" s="28">
        <v>71234</v>
      </c>
      <c r="D10" s="24">
        <v>44846</v>
      </c>
      <c r="E10" s="8">
        <f t="shared" si="4"/>
        <v>0.6295589184939776</v>
      </c>
      <c r="F10" s="32">
        <v>10419</v>
      </c>
      <c r="G10" s="5">
        <f t="shared" si="0"/>
        <v>0.14626442429177078</v>
      </c>
      <c r="H10" s="24">
        <v>9342</v>
      </c>
      <c r="I10" s="8">
        <f t="shared" si="1"/>
        <v>0.13114523963275965</v>
      </c>
      <c r="J10" s="32">
        <v>1492</v>
      </c>
      <c r="K10" s="5">
        <f t="shared" si="2"/>
        <v>2.0945054327989442E-2</v>
      </c>
      <c r="L10" s="24">
        <v>77</v>
      </c>
      <c r="M10" s="8">
        <f t="shared" si="5"/>
        <v>1.0809444927983827E-3</v>
      </c>
      <c r="N10" s="32">
        <v>164</v>
      </c>
      <c r="O10" s="5">
        <f t="shared" ref="O10:O18" si="6">N10/C10</f>
        <v>2.3022713872588932E-3</v>
      </c>
      <c r="P10" s="24">
        <v>4894</v>
      </c>
      <c r="Q10" s="5">
        <f t="shared" si="3"/>
        <v>6.8703147373445267E-2</v>
      </c>
    </row>
    <row r="11" spans="1:17" x14ac:dyDescent="0.3">
      <c r="A11" s="4" t="s">
        <v>10</v>
      </c>
      <c r="B11" s="20" t="s">
        <v>11</v>
      </c>
      <c r="C11" s="28">
        <v>262663</v>
      </c>
      <c r="D11" s="24">
        <v>63285</v>
      </c>
      <c r="E11" s="8">
        <f t="shared" si="4"/>
        <v>0.24093610443800612</v>
      </c>
      <c r="F11" s="32">
        <v>104243</v>
      </c>
      <c r="G11" s="5">
        <f t="shared" si="0"/>
        <v>0.39686975325797696</v>
      </c>
      <c r="H11" s="24">
        <v>78036</v>
      </c>
      <c r="I11" s="8">
        <f t="shared" si="1"/>
        <v>0.29709551783083266</v>
      </c>
      <c r="J11" s="32">
        <v>9269</v>
      </c>
      <c r="K11" s="5">
        <f t="shared" si="2"/>
        <v>3.5288563672843151E-2</v>
      </c>
      <c r="L11" s="24">
        <v>284</v>
      </c>
      <c r="M11" s="8">
        <f t="shared" si="5"/>
        <v>1.0812333674708656E-3</v>
      </c>
      <c r="N11" s="32">
        <v>808</v>
      </c>
      <c r="O11" s="5">
        <f t="shared" si="6"/>
        <v>3.0761850736495053E-3</v>
      </c>
      <c r="P11" s="24">
        <v>6738</v>
      </c>
      <c r="Q11" s="5">
        <f t="shared" si="3"/>
        <v>2.565264235922075E-2</v>
      </c>
    </row>
    <row r="12" spans="1:17" x14ac:dyDescent="0.3">
      <c r="A12" s="4" t="s">
        <v>12</v>
      </c>
      <c r="B12" s="20" t="s">
        <v>13</v>
      </c>
      <c r="C12" s="28">
        <v>2278</v>
      </c>
      <c r="D12" s="24">
        <v>1740</v>
      </c>
      <c r="E12" s="8">
        <f t="shared" si="4"/>
        <v>0.76382791922739246</v>
      </c>
      <c r="F12" s="32">
        <v>256</v>
      </c>
      <c r="G12" s="5">
        <f t="shared" si="0"/>
        <v>0.11237928007023705</v>
      </c>
      <c r="H12" s="24">
        <v>150</v>
      </c>
      <c r="I12" s="8">
        <f t="shared" si="1"/>
        <v>6.5847234416154518E-2</v>
      </c>
      <c r="J12" s="32">
        <v>10</v>
      </c>
      <c r="K12" s="5">
        <f t="shared" si="2"/>
        <v>4.3898156277436349E-3</v>
      </c>
      <c r="L12" s="24"/>
      <c r="M12" s="8">
        <f t="shared" si="5"/>
        <v>0</v>
      </c>
      <c r="N12" s="32">
        <v>16</v>
      </c>
      <c r="O12" s="5">
        <f t="shared" si="6"/>
        <v>7.0237050043898156E-3</v>
      </c>
      <c r="P12" s="24">
        <v>106</v>
      </c>
      <c r="Q12" s="5">
        <f t="shared" si="3"/>
        <v>4.6532045654082525E-2</v>
      </c>
    </row>
    <row r="13" spans="1:17" x14ac:dyDescent="0.3">
      <c r="A13" s="4" t="s">
        <v>14</v>
      </c>
      <c r="B13" s="20" t="s">
        <v>15</v>
      </c>
      <c r="C13" s="28">
        <v>16263</v>
      </c>
      <c r="D13" s="24">
        <v>11628</v>
      </c>
      <c r="E13" s="8">
        <f t="shared" si="4"/>
        <v>0.71499723298284446</v>
      </c>
      <c r="F13" s="32">
        <v>1476</v>
      </c>
      <c r="G13" s="5">
        <f t="shared" si="0"/>
        <v>9.0758162700608741E-2</v>
      </c>
      <c r="H13" s="24">
        <v>2119</v>
      </c>
      <c r="I13" s="8">
        <f t="shared" si="1"/>
        <v>0.13029576338928858</v>
      </c>
      <c r="J13" s="32">
        <v>234</v>
      </c>
      <c r="K13" s="5">
        <f t="shared" si="2"/>
        <v>1.4388489208633094E-2</v>
      </c>
      <c r="L13" s="24">
        <v>21</v>
      </c>
      <c r="M13" s="8">
        <f t="shared" si="5"/>
        <v>1.2912746725696365E-3</v>
      </c>
      <c r="N13" s="32">
        <v>48</v>
      </c>
      <c r="O13" s="5">
        <f t="shared" si="6"/>
        <v>2.9514849658734549E-3</v>
      </c>
      <c r="P13" s="24">
        <v>737</v>
      </c>
      <c r="Q13" s="5">
        <f t="shared" si="3"/>
        <v>4.5317592080182011E-2</v>
      </c>
    </row>
    <row r="14" spans="1:17" x14ac:dyDescent="0.3">
      <c r="A14" s="4" t="s">
        <v>16</v>
      </c>
      <c r="B14" s="20" t="s">
        <v>17</v>
      </c>
      <c r="C14" s="28">
        <v>15069</v>
      </c>
      <c r="D14" s="24">
        <v>12298</v>
      </c>
      <c r="E14" s="8">
        <f t="shared" si="4"/>
        <v>0.81611254894153562</v>
      </c>
      <c r="F14" s="32">
        <v>722</v>
      </c>
      <c r="G14" s="5">
        <f t="shared" si="0"/>
        <v>4.7912933837680007E-2</v>
      </c>
      <c r="H14" s="24">
        <v>1134</v>
      </c>
      <c r="I14" s="8">
        <f t="shared" si="1"/>
        <v>7.5253832371092969E-2</v>
      </c>
      <c r="J14" s="32">
        <v>267</v>
      </c>
      <c r="K14" s="5">
        <f t="shared" si="2"/>
        <v>1.771849492335258E-2</v>
      </c>
      <c r="L14" s="24">
        <v>18</v>
      </c>
      <c r="M14" s="8">
        <f t="shared" si="5"/>
        <v>1.1945052757316346E-3</v>
      </c>
      <c r="N14" s="32">
        <v>54</v>
      </c>
      <c r="O14" s="5">
        <f t="shared" si="6"/>
        <v>3.5835158271949035E-3</v>
      </c>
      <c r="P14" s="24">
        <v>576</v>
      </c>
      <c r="Q14" s="5">
        <f t="shared" si="3"/>
        <v>3.8224168823412306E-2</v>
      </c>
    </row>
    <row r="15" spans="1:17" x14ac:dyDescent="0.3">
      <c r="A15" s="4" t="s">
        <v>18</v>
      </c>
      <c r="B15" s="20" t="s">
        <v>19</v>
      </c>
      <c r="C15" s="28">
        <v>35524</v>
      </c>
      <c r="D15" s="24">
        <v>24391</v>
      </c>
      <c r="E15" s="8">
        <f t="shared" si="4"/>
        <v>0.6866062380362572</v>
      </c>
      <c r="F15" s="32">
        <v>4820</v>
      </c>
      <c r="G15" s="5">
        <f t="shared" si="0"/>
        <v>0.13568291859024884</v>
      </c>
      <c r="H15" s="24">
        <v>3646</v>
      </c>
      <c r="I15" s="8">
        <f t="shared" si="1"/>
        <v>0.10263483841909694</v>
      </c>
      <c r="J15" s="32">
        <v>917</v>
      </c>
      <c r="K15" s="5">
        <f t="shared" si="2"/>
        <v>2.5813534511879292E-2</v>
      </c>
      <c r="L15" s="24">
        <v>114</v>
      </c>
      <c r="M15" s="8">
        <f t="shared" si="5"/>
        <v>3.2090980745411554E-3</v>
      </c>
      <c r="N15" s="32">
        <v>73</v>
      </c>
      <c r="O15" s="5">
        <f t="shared" si="6"/>
        <v>2.0549487670307397E-3</v>
      </c>
      <c r="P15" s="24">
        <v>1563</v>
      </c>
      <c r="Q15" s="5">
        <f t="shared" si="3"/>
        <v>4.3998423600945837E-2</v>
      </c>
    </row>
    <row r="16" spans="1:17" x14ac:dyDescent="0.3">
      <c r="A16" s="4" t="s">
        <v>20</v>
      </c>
      <c r="B16" s="20" t="s">
        <v>21</v>
      </c>
      <c r="C16" s="28">
        <v>44414</v>
      </c>
      <c r="D16" s="24">
        <v>16420</v>
      </c>
      <c r="E16" s="8">
        <f t="shared" si="4"/>
        <v>0.36970324672400595</v>
      </c>
      <c r="F16" s="32">
        <v>5418</v>
      </c>
      <c r="G16" s="5">
        <f t="shared" si="0"/>
        <v>0.12198856216508308</v>
      </c>
      <c r="H16" s="24">
        <v>20785</v>
      </c>
      <c r="I16" s="8">
        <f t="shared" si="1"/>
        <v>0.46798306840185527</v>
      </c>
      <c r="J16" s="32">
        <v>493</v>
      </c>
      <c r="K16" s="5">
        <f t="shared" si="2"/>
        <v>1.1100103570946098E-2</v>
      </c>
      <c r="L16" s="24">
        <v>48</v>
      </c>
      <c r="M16" s="8">
        <f t="shared" si="5"/>
        <v>1.0807403071103705E-3</v>
      </c>
      <c r="N16" s="32">
        <v>372</v>
      </c>
      <c r="O16" s="5">
        <f t="shared" si="6"/>
        <v>8.3757373801053719E-3</v>
      </c>
      <c r="P16" s="24">
        <v>878</v>
      </c>
      <c r="Q16" s="5">
        <f t="shared" si="3"/>
        <v>1.9768541450893861E-2</v>
      </c>
    </row>
    <row r="17" spans="1:17" x14ac:dyDescent="0.3">
      <c r="A17" s="4" t="s">
        <v>22</v>
      </c>
      <c r="B17" s="20" t="s">
        <v>23</v>
      </c>
      <c r="C17" s="28">
        <v>10137</v>
      </c>
      <c r="D17" s="24">
        <v>6893</v>
      </c>
      <c r="E17" s="8">
        <f t="shared" si="4"/>
        <v>0.67998421623754568</v>
      </c>
      <c r="F17" s="32">
        <v>2145</v>
      </c>
      <c r="G17" s="5">
        <f t="shared" si="0"/>
        <v>0.21160106540396567</v>
      </c>
      <c r="H17" s="24">
        <v>512</v>
      </c>
      <c r="I17" s="8">
        <f t="shared" si="1"/>
        <v>5.0508039854000195E-2</v>
      </c>
      <c r="J17" s="32">
        <v>95</v>
      </c>
      <c r="K17" s="5">
        <f t="shared" si="2"/>
        <v>9.3716089572851921E-3</v>
      </c>
      <c r="L17" s="34" t="s">
        <v>163</v>
      </c>
      <c r="M17" s="35" t="s">
        <v>163</v>
      </c>
      <c r="N17" s="32">
        <v>36</v>
      </c>
      <c r="O17" s="5">
        <f t="shared" si="6"/>
        <v>3.5513465522343888E-3</v>
      </c>
      <c r="P17" s="24">
        <v>452</v>
      </c>
      <c r="Q17" s="5">
        <f t="shared" si="3"/>
        <v>4.4589128933609549E-2</v>
      </c>
    </row>
    <row r="18" spans="1:17" x14ac:dyDescent="0.3">
      <c r="A18" s="4" t="s">
        <v>24</v>
      </c>
      <c r="B18" s="20" t="s">
        <v>25</v>
      </c>
      <c r="C18" s="28">
        <v>356232</v>
      </c>
      <c r="D18" s="24">
        <v>27550</v>
      </c>
      <c r="E18" s="8">
        <f t="shared" si="4"/>
        <v>7.7337240899189294E-2</v>
      </c>
      <c r="F18" s="32">
        <v>82339</v>
      </c>
      <c r="G18" s="5">
        <f t="shared" si="0"/>
        <v>0.2311386961306115</v>
      </c>
      <c r="H18" s="24">
        <v>239996</v>
      </c>
      <c r="I18" s="8">
        <f t="shared" si="1"/>
        <v>0.67370702238990321</v>
      </c>
      <c r="J18" s="32">
        <v>4079</v>
      </c>
      <c r="K18" s="5">
        <f t="shared" si="2"/>
        <v>1.1450403108086865E-2</v>
      </c>
      <c r="L18" s="24">
        <v>107</v>
      </c>
      <c r="M18" s="8">
        <f>L18/C18</f>
        <v>3.0036605358305823E-4</v>
      </c>
      <c r="N18" s="32">
        <v>258</v>
      </c>
      <c r="O18" s="5">
        <f t="shared" si="6"/>
        <v>7.2424711985447684E-4</v>
      </c>
      <c r="P18" s="24">
        <v>1903</v>
      </c>
      <c r="Q18" s="5">
        <f t="shared" si="3"/>
        <v>5.3420242987715872E-3</v>
      </c>
    </row>
    <row r="19" spans="1:17" x14ac:dyDescent="0.3">
      <c r="A19" s="4" t="s">
        <v>26</v>
      </c>
      <c r="B19" s="20" t="s">
        <v>27</v>
      </c>
      <c r="C19" s="28">
        <v>4700</v>
      </c>
      <c r="D19" s="24">
        <v>1979</v>
      </c>
      <c r="E19" s="8">
        <f t="shared" si="4"/>
        <v>0.42106382978723406</v>
      </c>
      <c r="F19" s="32">
        <v>573</v>
      </c>
      <c r="G19" s="5">
        <f t="shared" si="0"/>
        <v>0.12191489361702128</v>
      </c>
      <c r="H19" s="24">
        <v>2021</v>
      </c>
      <c r="I19" s="8">
        <f t="shared" si="1"/>
        <v>0.43</v>
      </c>
      <c r="J19" s="32">
        <v>20</v>
      </c>
      <c r="K19" s="5">
        <f t="shared" si="2"/>
        <v>4.2553191489361703E-3</v>
      </c>
      <c r="L19" s="34" t="s">
        <v>163</v>
      </c>
      <c r="M19" s="35" t="s">
        <v>163</v>
      </c>
      <c r="N19" s="36" t="s">
        <v>163</v>
      </c>
      <c r="O19" s="37" t="s">
        <v>163</v>
      </c>
      <c r="P19" s="24">
        <v>95</v>
      </c>
      <c r="Q19" s="5">
        <f t="shared" si="3"/>
        <v>2.021276595744681E-2</v>
      </c>
    </row>
    <row r="20" spans="1:17" x14ac:dyDescent="0.3">
      <c r="A20" s="4" t="s">
        <v>28</v>
      </c>
      <c r="B20" s="20" t="s">
        <v>29</v>
      </c>
      <c r="C20" s="28">
        <v>2085</v>
      </c>
      <c r="D20" s="24">
        <v>1761</v>
      </c>
      <c r="E20" s="8">
        <f t="shared" si="4"/>
        <v>0.8446043165467626</v>
      </c>
      <c r="F20" s="32">
        <v>160</v>
      </c>
      <c r="G20" s="5">
        <f t="shared" si="0"/>
        <v>7.6738609112709827E-2</v>
      </c>
      <c r="H20" s="24">
        <v>85</v>
      </c>
      <c r="I20" s="8">
        <f t="shared" si="1"/>
        <v>4.0767386091127102E-2</v>
      </c>
      <c r="J20" s="36" t="s">
        <v>163</v>
      </c>
      <c r="K20" s="37" t="s">
        <v>163</v>
      </c>
      <c r="L20" s="24"/>
      <c r="M20" s="8">
        <f>L20/C20</f>
        <v>0</v>
      </c>
      <c r="N20" s="36" t="s">
        <v>163</v>
      </c>
      <c r="O20" s="37" t="s">
        <v>163</v>
      </c>
      <c r="P20" s="24">
        <v>71</v>
      </c>
      <c r="Q20" s="5">
        <f t="shared" si="3"/>
        <v>3.4052757793764987E-2</v>
      </c>
    </row>
    <row r="21" spans="1:17" x14ac:dyDescent="0.3">
      <c r="A21" s="4" t="s">
        <v>30</v>
      </c>
      <c r="B21" s="20" t="s">
        <v>31</v>
      </c>
      <c r="C21" s="28">
        <v>127661</v>
      </c>
      <c r="D21" s="24">
        <v>48219</v>
      </c>
      <c r="E21" s="8">
        <f t="shared" si="4"/>
        <v>0.37771128222401518</v>
      </c>
      <c r="F21" s="32">
        <v>56549</v>
      </c>
      <c r="G21" s="5">
        <f t="shared" si="0"/>
        <v>0.44296222025520715</v>
      </c>
      <c r="H21" s="24">
        <v>11678</v>
      </c>
      <c r="I21" s="8">
        <f t="shared" si="1"/>
        <v>9.1476645177462179E-2</v>
      </c>
      <c r="J21" s="32">
        <v>5450</v>
      </c>
      <c r="K21" s="5">
        <f>J21/C21</f>
        <v>4.2691189948378908E-2</v>
      </c>
      <c r="L21" s="24">
        <v>244</v>
      </c>
      <c r="M21" s="8">
        <f>L21/C21</f>
        <v>1.9113119903494411E-3</v>
      </c>
      <c r="N21" s="32">
        <v>286</v>
      </c>
      <c r="O21" s="5">
        <f>N21/C21</f>
        <v>2.240308316557132E-3</v>
      </c>
      <c r="P21" s="24">
        <v>5235</v>
      </c>
      <c r="Q21" s="5">
        <f t="shared" si="3"/>
        <v>4.1007042088030014E-2</v>
      </c>
    </row>
    <row r="22" spans="1:17" x14ac:dyDescent="0.3">
      <c r="A22" s="4" t="s">
        <v>32</v>
      </c>
      <c r="B22" s="20" t="s">
        <v>33</v>
      </c>
      <c r="C22" s="28">
        <v>40753</v>
      </c>
      <c r="D22" s="24">
        <v>20225</v>
      </c>
      <c r="E22" s="8">
        <f t="shared" si="4"/>
        <v>0.49628248227124383</v>
      </c>
      <c r="F22" s="32">
        <v>14295</v>
      </c>
      <c r="G22" s="5">
        <f t="shared" si="0"/>
        <v>0.35077172232719062</v>
      </c>
      <c r="H22" s="24">
        <v>2130</v>
      </c>
      <c r="I22" s="8">
        <f t="shared" si="1"/>
        <v>5.2266090839938162E-2</v>
      </c>
      <c r="J22" s="32">
        <v>1039</v>
      </c>
      <c r="K22" s="5">
        <f>J22/C22</f>
        <v>2.54950555787304E-2</v>
      </c>
      <c r="L22" s="24">
        <v>88</v>
      </c>
      <c r="M22" s="8">
        <f>L22/C22</f>
        <v>2.1593502318847692E-3</v>
      </c>
      <c r="N22" s="32">
        <v>333</v>
      </c>
      <c r="O22" s="5">
        <f>N22/C22</f>
        <v>8.1711775820185011E-3</v>
      </c>
      <c r="P22" s="24">
        <v>2643</v>
      </c>
      <c r="Q22" s="5">
        <f t="shared" si="3"/>
        <v>6.4854121168993695E-2</v>
      </c>
    </row>
    <row r="23" spans="1:17" x14ac:dyDescent="0.3">
      <c r="A23" s="4" t="s">
        <v>34</v>
      </c>
      <c r="B23" s="20" t="s">
        <v>35</v>
      </c>
      <c r="C23" s="28">
        <v>12753</v>
      </c>
      <c r="D23" s="24">
        <v>8056</v>
      </c>
      <c r="E23" s="8">
        <f t="shared" si="4"/>
        <v>0.63169450325413623</v>
      </c>
      <c r="F23" s="32">
        <v>2020</v>
      </c>
      <c r="G23" s="5">
        <f t="shared" si="0"/>
        <v>0.15839410334823179</v>
      </c>
      <c r="H23" s="24">
        <v>1617</v>
      </c>
      <c r="I23" s="8">
        <f t="shared" si="1"/>
        <v>0.12679369560103504</v>
      </c>
      <c r="J23" s="32">
        <v>298</v>
      </c>
      <c r="K23" s="5">
        <f>J23/C23</f>
        <v>2.3367050889986671E-2</v>
      </c>
      <c r="L23" s="34" t="s">
        <v>163</v>
      </c>
      <c r="M23" s="35" t="s">
        <v>163</v>
      </c>
      <c r="N23" s="32">
        <v>67</v>
      </c>
      <c r="O23" s="5">
        <f>N23/C23</f>
        <v>5.2536658041245198E-3</v>
      </c>
      <c r="P23" s="24">
        <v>687</v>
      </c>
      <c r="Q23" s="5">
        <f t="shared" si="3"/>
        <v>5.3869677722888733E-2</v>
      </c>
    </row>
    <row r="24" spans="1:17" x14ac:dyDescent="0.3">
      <c r="A24" s="4" t="s">
        <v>36</v>
      </c>
      <c r="B24" s="20" t="s">
        <v>37</v>
      </c>
      <c r="C24" s="28">
        <v>1285</v>
      </c>
      <c r="D24" s="24">
        <v>1024</v>
      </c>
      <c r="E24" s="8">
        <f t="shared" si="4"/>
        <v>0.79688715953307399</v>
      </c>
      <c r="F24" s="32">
        <v>151</v>
      </c>
      <c r="G24" s="5">
        <f t="shared" si="0"/>
        <v>0.11750972762645914</v>
      </c>
      <c r="H24" s="24">
        <v>56</v>
      </c>
      <c r="I24" s="8">
        <f t="shared" si="1"/>
        <v>4.3579766536964978E-2</v>
      </c>
      <c r="J24" s="36" t="s">
        <v>163</v>
      </c>
      <c r="K24" s="37" t="s">
        <v>163</v>
      </c>
      <c r="L24" s="34" t="s">
        <v>163</v>
      </c>
      <c r="M24" s="35" t="s">
        <v>163</v>
      </c>
      <c r="N24" s="36" t="s">
        <v>163</v>
      </c>
      <c r="O24" s="37" t="s">
        <v>163</v>
      </c>
      <c r="P24" s="24">
        <v>45</v>
      </c>
      <c r="Q24" s="5">
        <f t="shared" si="3"/>
        <v>3.5019455252918288E-2</v>
      </c>
    </row>
    <row r="25" spans="1:17" x14ac:dyDescent="0.3">
      <c r="A25" s="4" t="s">
        <v>38</v>
      </c>
      <c r="B25" s="20" t="s">
        <v>39</v>
      </c>
      <c r="C25" s="28">
        <v>6006</v>
      </c>
      <c r="D25" s="24">
        <v>197</v>
      </c>
      <c r="E25" s="8">
        <f t="shared" si="4"/>
        <v>3.28005328005328E-2</v>
      </c>
      <c r="F25" s="32">
        <v>4560</v>
      </c>
      <c r="G25" s="5">
        <f t="shared" si="0"/>
        <v>0.75924075924075929</v>
      </c>
      <c r="H25" s="24">
        <v>1117</v>
      </c>
      <c r="I25" s="8">
        <f t="shared" si="1"/>
        <v>0.18598068598068598</v>
      </c>
      <c r="J25" s="36" t="s">
        <v>163</v>
      </c>
      <c r="K25" s="37" t="s">
        <v>163</v>
      </c>
      <c r="L25" s="34" t="s">
        <v>163</v>
      </c>
      <c r="M25" s="35" t="s">
        <v>163</v>
      </c>
      <c r="N25" s="32">
        <v>55</v>
      </c>
      <c r="O25" s="5">
        <f>N25/C25</f>
        <v>9.1575091575091579E-3</v>
      </c>
      <c r="P25" s="24">
        <v>68</v>
      </c>
      <c r="Q25" s="5">
        <f t="shared" si="3"/>
        <v>1.1322011322011322E-2</v>
      </c>
    </row>
    <row r="26" spans="1:17" x14ac:dyDescent="0.3">
      <c r="A26" s="4" t="s">
        <v>40</v>
      </c>
      <c r="B26" s="20" t="s">
        <v>41</v>
      </c>
      <c r="C26" s="28">
        <v>2606</v>
      </c>
      <c r="D26" s="24">
        <v>2258</v>
      </c>
      <c r="E26" s="8">
        <f t="shared" si="4"/>
        <v>0.86646201074443596</v>
      </c>
      <c r="F26" s="32">
        <v>113</v>
      </c>
      <c r="G26" s="5">
        <f t="shared" si="0"/>
        <v>4.3361473522640061E-2</v>
      </c>
      <c r="H26" s="24">
        <v>155</v>
      </c>
      <c r="I26" s="8">
        <f t="shared" si="1"/>
        <v>5.9478127398311591E-2</v>
      </c>
      <c r="J26" s="36" t="s">
        <v>163</v>
      </c>
      <c r="K26" s="37" t="s">
        <v>163</v>
      </c>
      <c r="L26" s="34" t="s">
        <v>163</v>
      </c>
      <c r="M26" s="35" t="s">
        <v>163</v>
      </c>
      <c r="N26" s="36" t="s">
        <v>163</v>
      </c>
      <c r="O26" s="37" t="s">
        <v>163</v>
      </c>
      <c r="P26" s="24">
        <v>70</v>
      </c>
      <c r="Q26" s="5">
        <f t="shared" si="3"/>
        <v>2.686108979278588E-2</v>
      </c>
    </row>
    <row r="27" spans="1:17" x14ac:dyDescent="0.3">
      <c r="A27" s="4" t="s">
        <v>42</v>
      </c>
      <c r="B27" s="20" t="s">
        <v>43</v>
      </c>
      <c r="C27" s="28">
        <v>1531</v>
      </c>
      <c r="D27" s="24">
        <v>604</v>
      </c>
      <c r="E27" s="8">
        <f t="shared" si="4"/>
        <v>0.39451338994121488</v>
      </c>
      <c r="F27" s="32">
        <v>139</v>
      </c>
      <c r="G27" s="5">
        <f t="shared" si="0"/>
        <v>9.0790333115610716E-2</v>
      </c>
      <c r="H27" s="24">
        <v>531</v>
      </c>
      <c r="I27" s="8">
        <f t="shared" si="1"/>
        <v>0.34683213585891576</v>
      </c>
      <c r="J27" s="36" t="s">
        <v>163</v>
      </c>
      <c r="K27" s="37" t="s">
        <v>163</v>
      </c>
      <c r="L27" s="24"/>
      <c r="M27" s="8">
        <f>L27/C27</f>
        <v>0</v>
      </c>
      <c r="N27" s="32">
        <v>223</v>
      </c>
      <c r="O27" s="5">
        <f>N27/C27</f>
        <v>0.14565643370346179</v>
      </c>
      <c r="P27" s="24">
        <v>26</v>
      </c>
      <c r="Q27" s="5">
        <f t="shared" si="3"/>
        <v>1.6982364467668192E-2</v>
      </c>
    </row>
    <row r="28" spans="1:17" x14ac:dyDescent="0.3">
      <c r="A28" s="4" t="s">
        <v>44</v>
      </c>
      <c r="B28" s="20" t="s">
        <v>45</v>
      </c>
      <c r="C28" s="28">
        <v>1863</v>
      </c>
      <c r="D28" s="24">
        <v>1487</v>
      </c>
      <c r="E28" s="8">
        <f t="shared" si="4"/>
        <v>0.79817498658078367</v>
      </c>
      <c r="F28" s="32">
        <v>245</v>
      </c>
      <c r="G28" s="5">
        <f t="shared" si="0"/>
        <v>0.13150831991411702</v>
      </c>
      <c r="H28" s="24">
        <v>59</v>
      </c>
      <c r="I28" s="8">
        <f t="shared" si="1"/>
        <v>3.1669350509930222E-2</v>
      </c>
      <c r="J28" s="36" t="s">
        <v>163</v>
      </c>
      <c r="K28" s="37" t="s">
        <v>163</v>
      </c>
      <c r="L28" s="34" t="s">
        <v>163</v>
      </c>
      <c r="M28" s="35" t="s">
        <v>163</v>
      </c>
      <c r="N28" s="36" t="s">
        <v>163</v>
      </c>
      <c r="O28" s="37" t="s">
        <v>163</v>
      </c>
      <c r="P28" s="24">
        <v>64</v>
      </c>
      <c r="Q28" s="5">
        <f t="shared" si="3"/>
        <v>3.4353193773483628E-2</v>
      </c>
    </row>
    <row r="29" spans="1:17" x14ac:dyDescent="0.3">
      <c r="A29" s="4" t="s">
        <v>46</v>
      </c>
      <c r="B29" s="20" t="s">
        <v>47</v>
      </c>
      <c r="C29" s="28">
        <v>1686</v>
      </c>
      <c r="D29" s="24">
        <v>720</v>
      </c>
      <c r="E29" s="8">
        <f t="shared" si="4"/>
        <v>0.42704626334519574</v>
      </c>
      <c r="F29" s="32">
        <v>652</v>
      </c>
      <c r="G29" s="5">
        <f t="shared" si="0"/>
        <v>0.38671411625148278</v>
      </c>
      <c r="H29" s="24">
        <v>263</v>
      </c>
      <c r="I29" s="8">
        <f t="shared" si="1"/>
        <v>0.15599051008303677</v>
      </c>
      <c r="J29" s="36" t="s">
        <v>163</v>
      </c>
      <c r="K29" s="37" t="s">
        <v>163</v>
      </c>
      <c r="L29" s="34" t="s">
        <v>163</v>
      </c>
      <c r="M29" s="35" t="s">
        <v>163</v>
      </c>
      <c r="N29" s="36" t="s">
        <v>163</v>
      </c>
      <c r="O29" s="37" t="s">
        <v>163</v>
      </c>
      <c r="P29" s="24">
        <v>44</v>
      </c>
      <c r="Q29" s="5">
        <f t="shared" si="3"/>
        <v>2.6097271648873072E-2</v>
      </c>
    </row>
    <row r="30" spans="1:17" x14ac:dyDescent="0.3">
      <c r="A30" s="4" t="s">
        <v>48</v>
      </c>
      <c r="B30" s="20" t="s">
        <v>49</v>
      </c>
      <c r="C30" s="28">
        <v>5152</v>
      </c>
      <c r="D30" s="24">
        <v>1650</v>
      </c>
      <c r="E30" s="8">
        <f t="shared" si="4"/>
        <v>0.32026397515527949</v>
      </c>
      <c r="F30" s="32">
        <v>301</v>
      </c>
      <c r="G30" s="5">
        <f t="shared" si="0"/>
        <v>5.8423913043478264E-2</v>
      </c>
      <c r="H30" s="24">
        <v>3054</v>
      </c>
      <c r="I30" s="8">
        <f t="shared" si="1"/>
        <v>0.59277950310559002</v>
      </c>
      <c r="J30" s="32">
        <v>52</v>
      </c>
      <c r="K30" s="5">
        <f t="shared" ref="K30:K37" si="7">J30/C30</f>
        <v>1.0093167701863354E-2</v>
      </c>
      <c r="L30" s="34" t="s">
        <v>163</v>
      </c>
      <c r="M30" s="35" t="s">
        <v>163</v>
      </c>
      <c r="N30" s="32">
        <v>20</v>
      </c>
      <c r="O30" s="5">
        <f>N30/C30</f>
        <v>3.8819875776397515E-3</v>
      </c>
      <c r="P30" s="24">
        <v>73</v>
      </c>
      <c r="Q30" s="5">
        <f t="shared" si="3"/>
        <v>1.4169254658385094E-2</v>
      </c>
    </row>
    <row r="31" spans="1:17" x14ac:dyDescent="0.3">
      <c r="A31" s="4" t="s">
        <v>50</v>
      </c>
      <c r="B31" s="20" t="s">
        <v>51</v>
      </c>
      <c r="C31" s="28">
        <v>6906</v>
      </c>
      <c r="D31" s="24">
        <v>1492</v>
      </c>
      <c r="E31" s="8">
        <f t="shared" si="4"/>
        <v>0.21604401969302056</v>
      </c>
      <c r="F31" s="32">
        <v>1024</v>
      </c>
      <c r="G31" s="5">
        <f t="shared" si="0"/>
        <v>0.14827686070083984</v>
      </c>
      <c r="H31" s="24">
        <v>4293</v>
      </c>
      <c r="I31" s="8">
        <f t="shared" si="1"/>
        <v>0.62163336229365773</v>
      </c>
      <c r="J31" s="32">
        <v>39</v>
      </c>
      <c r="K31" s="5">
        <f t="shared" si="7"/>
        <v>5.6472632493483931E-3</v>
      </c>
      <c r="L31" s="24"/>
      <c r="M31" s="8">
        <f>L31/C31</f>
        <v>0</v>
      </c>
      <c r="N31" s="32">
        <v>20</v>
      </c>
      <c r="O31" s="5">
        <f>N31/C31</f>
        <v>2.8960324355632784E-3</v>
      </c>
      <c r="P31" s="24">
        <v>38</v>
      </c>
      <c r="Q31" s="5">
        <f t="shared" si="3"/>
        <v>5.5024616275702286E-3</v>
      </c>
    </row>
    <row r="32" spans="1:17" x14ac:dyDescent="0.3">
      <c r="A32" s="4" t="s">
        <v>52</v>
      </c>
      <c r="B32" s="20" t="s">
        <v>53</v>
      </c>
      <c r="C32" s="28">
        <v>22068</v>
      </c>
      <c r="D32" s="24">
        <v>15570</v>
      </c>
      <c r="E32" s="8">
        <f t="shared" si="4"/>
        <v>0.70554649265905378</v>
      </c>
      <c r="F32" s="32">
        <v>1610</v>
      </c>
      <c r="G32" s="5">
        <f t="shared" si="0"/>
        <v>7.2956316838861696E-2</v>
      </c>
      <c r="H32" s="24">
        <v>3559</v>
      </c>
      <c r="I32" s="8">
        <f t="shared" si="1"/>
        <v>0.1612742432481421</v>
      </c>
      <c r="J32" s="32">
        <v>351</v>
      </c>
      <c r="K32" s="5">
        <f t="shared" si="7"/>
        <v>1.5905383360522024E-2</v>
      </c>
      <c r="L32" s="24">
        <v>22</v>
      </c>
      <c r="M32" s="8">
        <f>L32/C32</f>
        <v>9.9691861518941445E-4</v>
      </c>
      <c r="N32" s="32">
        <v>76</v>
      </c>
      <c r="O32" s="5">
        <f>N32/C32</f>
        <v>3.4439006706543413E-3</v>
      </c>
      <c r="P32" s="24">
        <v>880</v>
      </c>
      <c r="Q32" s="5">
        <f t="shared" si="3"/>
        <v>3.9876744607576578E-2</v>
      </c>
    </row>
    <row r="33" spans="1:17" x14ac:dyDescent="0.3">
      <c r="A33" s="4" t="s">
        <v>54</v>
      </c>
      <c r="B33" s="20" t="s">
        <v>55</v>
      </c>
      <c r="C33" s="28">
        <v>12199</v>
      </c>
      <c r="D33" s="24">
        <v>5627</v>
      </c>
      <c r="E33" s="8">
        <f t="shared" si="4"/>
        <v>0.46126731699319617</v>
      </c>
      <c r="F33" s="32">
        <v>2055</v>
      </c>
      <c r="G33" s="5">
        <f t="shared" si="0"/>
        <v>0.16845643085498813</v>
      </c>
      <c r="H33" s="24">
        <v>3878</v>
      </c>
      <c r="I33" s="8">
        <f t="shared" si="1"/>
        <v>0.31789490941880483</v>
      </c>
      <c r="J33" s="32">
        <v>197</v>
      </c>
      <c r="K33" s="5">
        <f t="shared" si="7"/>
        <v>1.6148864661037789E-2</v>
      </c>
      <c r="L33" s="34" t="s">
        <v>163</v>
      </c>
      <c r="M33" s="35" t="s">
        <v>163</v>
      </c>
      <c r="N33" s="32">
        <v>36</v>
      </c>
      <c r="O33" s="5">
        <f>N33/C33</f>
        <v>2.9510615624231493E-3</v>
      </c>
      <c r="P33" s="24">
        <v>400</v>
      </c>
      <c r="Q33" s="5">
        <f t="shared" si="3"/>
        <v>3.2789572915812769E-2</v>
      </c>
    </row>
    <row r="34" spans="1:17" x14ac:dyDescent="0.3">
      <c r="A34" s="4" t="s">
        <v>56</v>
      </c>
      <c r="B34" s="20" t="s">
        <v>57</v>
      </c>
      <c r="C34" s="28">
        <v>203432</v>
      </c>
      <c r="D34" s="24">
        <v>74846</v>
      </c>
      <c r="E34" s="8">
        <f t="shared" si="4"/>
        <v>0.36791655196822526</v>
      </c>
      <c r="F34" s="32">
        <v>43604</v>
      </c>
      <c r="G34" s="5">
        <f t="shared" si="0"/>
        <v>0.21434189311416099</v>
      </c>
      <c r="H34" s="24">
        <v>68933</v>
      </c>
      <c r="I34" s="8">
        <f t="shared" si="1"/>
        <v>0.33885032836525225</v>
      </c>
      <c r="J34" s="32">
        <v>6963</v>
      </c>
      <c r="K34" s="5">
        <f t="shared" si="7"/>
        <v>3.4227653466514608E-2</v>
      </c>
      <c r="L34" s="24">
        <v>334</v>
      </c>
      <c r="M34" s="8">
        <f>L34/C34</f>
        <v>1.6418262613551457E-3</v>
      </c>
      <c r="N34" s="32">
        <v>558</v>
      </c>
      <c r="O34" s="5">
        <f>N34/C34</f>
        <v>2.7429312989106923E-3</v>
      </c>
      <c r="P34" s="24">
        <v>8194</v>
      </c>
      <c r="Q34" s="5">
        <f t="shared" si="3"/>
        <v>4.0278815525581033E-2</v>
      </c>
    </row>
    <row r="35" spans="1:17" x14ac:dyDescent="0.3">
      <c r="A35" s="4" t="s">
        <v>58</v>
      </c>
      <c r="B35" s="20" t="s">
        <v>59</v>
      </c>
      <c r="C35" s="28">
        <v>3342</v>
      </c>
      <c r="D35" s="24">
        <v>3007</v>
      </c>
      <c r="E35" s="8">
        <f t="shared" si="4"/>
        <v>0.89976062238180732</v>
      </c>
      <c r="F35" s="32">
        <v>117</v>
      </c>
      <c r="G35" s="5">
        <f t="shared" si="0"/>
        <v>3.5008976660682228E-2</v>
      </c>
      <c r="H35" s="24">
        <v>107</v>
      </c>
      <c r="I35" s="8">
        <f t="shared" si="1"/>
        <v>3.2016756433273487E-2</v>
      </c>
      <c r="J35" s="32">
        <v>10</v>
      </c>
      <c r="K35" s="5">
        <f t="shared" si="7"/>
        <v>2.9922202274087371E-3</v>
      </c>
      <c r="L35" s="34" t="s">
        <v>163</v>
      </c>
      <c r="M35" s="35" t="s">
        <v>163</v>
      </c>
      <c r="N35" s="36" t="s">
        <v>163</v>
      </c>
      <c r="O35" s="37" t="s">
        <v>163</v>
      </c>
      <c r="P35" s="24">
        <v>95</v>
      </c>
      <c r="Q35" s="5">
        <f t="shared" si="3"/>
        <v>2.8426092160383006E-2</v>
      </c>
    </row>
    <row r="36" spans="1:17" x14ac:dyDescent="0.3">
      <c r="A36" s="4" t="s">
        <v>60</v>
      </c>
      <c r="B36" s="20" t="s">
        <v>61</v>
      </c>
      <c r="C36" s="28">
        <v>18078</v>
      </c>
      <c r="D36" s="24">
        <v>10335</v>
      </c>
      <c r="E36" s="8">
        <f t="shared" si="4"/>
        <v>0.57168934616661138</v>
      </c>
      <c r="F36" s="32">
        <v>2984</v>
      </c>
      <c r="G36" s="5">
        <f t="shared" si="0"/>
        <v>0.16506250691448168</v>
      </c>
      <c r="H36" s="24">
        <v>3847</v>
      </c>
      <c r="I36" s="8">
        <f t="shared" si="1"/>
        <v>0.21280008850536564</v>
      </c>
      <c r="J36" s="32">
        <v>245</v>
      </c>
      <c r="K36" s="5">
        <f t="shared" si="7"/>
        <v>1.3552384113286868E-2</v>
      </c>
      <c r="L36" s="24">
        <v>14</v>
      </c>
      <c r="M36" s="8">
        <f>L36/C36</f>
        <v>7.7442194933067816E-4</v>
      </c>
      <c r="N36" s="32">
        <v>55</v>
      </c>
      <c r="O36" s="5">
        <f>N36/C36</f>
        <v>3.042371943799093E-3</v>
      </c>
      <c r="P36" s="24">
        <v>598</v>
      </c>
      <c r="Q36" s="5">
        <f t="shared" si="3"/>
        <v>3.3078880407124679E-2</v>
      </c>
    </row>
    <row r="37" spans="1:17" x14ac:dyDescent="0.3">
      <c r="A37" s="4" t="s">
        <v>62</v>
      </c>
      <c r="B37" s="20" t="s">
        <v>63</v>
      </c>
      <c r="C37" s="28">
        <v>6848</v>
      </c>
      <c r="D37" s="24">
        <v>4043</v>
      </c>
      <c r="E37" s="8">
        <f t="shared" si="4"/>
        <v>0.59039135514018692</v>
      </c>
      <c r="F37" s="32">
        <v>2127</v>
      </c>
      <c r="G37" s="5">
        <f t="shared" ref="G37:G68" si="8">F37/C37</f>
        <v>0.3106016355140187</v>
      </c>
      <c r="H37" s="24">
        <v>273</v>
      </c>
      <c r="I37" s="8">
        <f t="shared" ref="I37:I68" si="9">H37/C37</f>
        <v>3.9865654205607476E-2</v>
      </c>
      <c r="J37" s="32">
        <v>30</v>
      </c>
      <c r="K37" s="5">
        <f t="shared" si="7"/>
        <v>4.3808411214953267E-3</v>
      </c>
      <c r="L37" s="34" t="s">
        <v>163</v>
      </c>
      <c r="M37" s="35" t="s">
        <v>163</v>
      </c>
      <c r="N37" s="32">
        <v>27</v>
      </c>
      <c r="O37" s="5">
        <f>N37/C37</f>
        <v>3.942757009345794E-3</v>
      </c>
      <c r="P37" s="24">
        <v>344</v>
      </c>
      <c r="Q37" s="5">
        <f t="shared" ref="Q37:Q68" si="10">P37/C37</f>
        <v>5.0233644859813083E-2</v>
      </c>
    </row>
    <row r="38" spans="1:17" x14ac:dyDescent="0.3">
      <c r="A38" s="4" t="s">
        <v>64</v>
      </c>
      <c r="B38" s="20" t="s">
        <v>65</v>
      </c>
      <c r="C38" s="28">
        <v>963</v>
      </c>
      <c r="D38" s="24">
        <v>209</v>
      </c>
      <c r="E38" s="8">
        <f t="shared" si="4"/>
        <v>0.21703011422637591</v>
      </c>
      <c r="F38" s="32">
        <v>651</v>
      </c>
      <c r="G38" s="5">
        <f t="shared" si="8"/>
        <v>0.67601246105919</v>
      </c>
      <c r="H38" s="24">
        <v>89</v>
      </c>
      <c r="I38" s="8">
        <f t="shared" si="9"/>
        <v>9.2419522326064388E-2</v>
      </c>
      <c r="J38" s="36" t="s">
        <v>163</v>
      </c>
      <c r="K38" s="37" t="s">
        <v>163</v>
      </c>
      <c r="L38" s="24"/>
      <c r="M38" s="8">
        <f>L38/C38</f>
        <v>0</v>
      </c>
      <c r="N38" s="36" t="s">
        <v>163</v>
      </c>
      <c r="O38" s="37" t="s">
        <v>163</v>
      </c>
      <c r="P38" s="24">
        <v>11</v>
      </c>
      <c r="Q38" s="5">
        <f t="shared" si="10"/>
        <v>1.142263759086189E-2</v>
      </c>
    </row>
    <row r="39" spans="1:17" x14ac:dyDescent="0.3">
      <c r="A39" s="4" t="s">
        <v>66</v>
      </c>
      <c r="B39" s="20" t="s">
        <v>67</v>
      </c>
      <c r="C39" s="28">
        <v>1235</v>
      </c>
      <c r="D39" s="24">
        <v>865</v>
      </c>
      <c r="E39" s="8">
        <f t="shared" si="4"/>
        <v>0.70040485829959509</v>
      </c>
      <c r="F39" s="32">
        <v>81</v>
      </c>
      <c r="G39" s="5">
        <f t="shared" si="8"/>
        <v>6.5587044534412955E-2</v>
      </c>
      <c r="H39" s="24">
        <v>259</v>
      </c>
      <c r="I39" s="8">
        <f t="shared" si="9"/>
        <v>0.2097165991902834</v>
      </c>
      <c r="J39" s="32"/>
      <c r="K39" s="5">
        <f>J39/C39</f>
        <v>0</v>
      </c>
      <c r="L39" s="34" t="s">
        <v>163</v>
      </c>
      <c r="M39" s="35" t="s">
        <v>163</v>
      </c>
      <c r="N39" s="36" t="s">
        <v>163</v>
      </c>
      <c r="O39" s="37" t="s">
        <v>163</v>
      </c>
      <c r="P39" s="24">
        <v>27</v>
      </c>
      <c r="Q39" s="5">
        <f t="shared" si="10"/>
        <v>2.1862348178137651E-2</v>
      </c>
    </row>
    <row r="40" spans="1:17" x14ac:dyDescent="0.3">
      <c r="A40" s="4" t="s">
        <v>68</v>
      </c>
      <c r="B40" s="20" t="s">
        <v>69</v>
      </c>
      <c r="C40" s="28">
        <v>41789</v>
      </c>
      <c r="D40" s="24">
        <v>23461</v>
      </c>
      <c r="E40" s="8">
        <f t="shared" si="4"/>
        <v>0.56141568355308813</v>
      </c>
      <c r="F40" s="32">
        <v>6287</v>
      </c>
      <c r="G40" s="5">
        <f t="shared" si="8"/>
        <v>0.15044628969345999</v>
      </c>
      <c r="H40" s="24">
        <v>9149</v>
      </c>
      <c r="I40" s="8">
        <f t="shared" si="9"/>
        <v>0.2189332120893058</v>
      </c>
      <c r="J40" s="32">
        <v>1110</v>
      </c>
      <c r="K40" s="5">
        <f>J40/C40</f>
        <v>2.6562013927110006E-2</v>
      </c>
      <c r="L40" s="24">
        <v>12</v>
      </c>
      <c r="M40" s="8">
        <f>L40/C40</f>
        <v>2.8715690732010815E-4</v>
      </c>
      <c r="N40" s="32">
        <v>206</v>
      </c>
      <c r="O40" s="5">
        <f>N40/C40</f>
        <v>4.9295269089951899E-3</v>
      </c>
      <c r="P40" s="24">
        <v>1564</v>
      </c>
      <c r="Q40" s="5">
        <f t="shared" si="10"/>
        <v>3.7426116920720766E-2</v>
      </c>
    </row>
    <row r="41" spans="1:17" x14ac:dyDescent="0.3">
      <c r="A41" s="4" t="s">
        <v>70</v>
      </c>
      <c r="B41" s="20" t="s">
        <v>71</v>
      </c>
      <c r="C41" s="28">
        <v>87428</v>
      </c>
      <c r="D41" s="24">
        <v>39510</v>
      </c>
      <c r="E41" s="8">
        <f t="shared" si="4"/>
        <v>0.45191471839685227</v>
      </c>
      <c r="F41" s="32">
        <v>13156</v>
      </c>
      <c r="G41" s="5">
        <f t="shared" si="8"/>
        <v>0.15047810770005032</v>
      </c>
      <c r="H41" s="24">
        <v>30957</v>
      </c>
      <c r="I41" s="8">
        <f t="shared" si="9"/>
        <v>0.35408564761861189</v>
      </c>
      <c r="J41" s="32">
        <v>1438</v>
      </c>
      <c r="K41" s="5">
        <f>J41/C41</f>
        <v>1.6447819920391637E-2</v>
      </c>
      <c r="L41" s="24">
        <v>72</v>
      </c>
      <c r="M41" s="8">
        <f>L41/C41</f>
        <v>8.2353479434506109E-4</v>
      </c>
      <c r="N41" s="32">
        <v>163</v>
      </c>
      <c r="O41" s="5">
        <f>N41/C41</f>
        <v>1.8643912705311799E-3</v>
      </c>
      <c r="P41" s="24">
        <v>2132</v>
      </c>
      <c r="Q41" s="5">
        <f t="shared" si="10"/>
        <v>2.4385780299217643E-2</v>
      </c>
    </row>
    <row r="42" spans="1:17" x14ac:dyDescent="0.3">
      <c r="A42" s="4" t="s">
        <v>72</v>
      </c>
      <c r="B42" s="20" t="s">
        <v>73</v>
      </c>
      <c r="C42" s="28">
        <v>33747</v>
      </c>
      <c r="D42" s="24">
        <v>15148</v>
      </c>
      <c r="E42" s="8">
        <f t="shared" si="4"/>
        <v>0.44886952914333128</v>
      </c>
      <c r="F42" s="32">
        <v>14523</v>
      </c>
      <c r="G42" s="5">
        <f t="shared" si="8"/>
        <v>0.43034936438794558</v>
      </c>
      <c r="H42" s="24">
        <v>1591</v>
      </c>
      <c r="I42" s="8">
        <f t="shared" si="9"/>
        <v>4.7144931401309743E-2</v>
      </c>
      <c r="J42" s="32">
        <v>1210</v>
      </c>
      <c r="K42" s="5">
        <f>J42/C42</f>
        <v>3.5855038966426646E-2</v>
      </c>
      <c r="L42" s="24">
        <v>30</v>
      </c>
      <c r="M42" s="8">
        <f>L42/C42</f>
        <v>8.8896790825851186E-4</v>
      </c>
      <c r="N42" s="32">
        <v>88</v>
      </c>
      <c r="O42" s="5">
        <f>N42/C42</f>
        <v>2.6076391975583015E-3</v>
      </c>
      <c r="P42" s="24">
        <v>1157</v>
      </c>
      <c r="Q42" s="5">
        <f t="shared" si="10"/>
        <v>3.4284528995169941E-2</v>
      </c>
    </row>
    <row r="43" spans="1:17" x14ac:dyDescent="0.3">
      <c r="A43" s="4" t="s">
        <v>74</v>
      </c>
      <c r="B43" s="20" t="s">
        <v>75</v>
      </c>
      <c r="C43" s="28">
        <v>5506</v>
      </c>
      <c r="D43" s="24">
        <v>4023</v>
      </c>
      <c r="E43" s="8">
        <f t="shared" si="4"/>
        <v>0.73065746458409009</v>
      </c>
      <c r="F43" s="32">
        <v>747</v>
      </c>
      <c r="G43" s="5">
        <f t="shared" si="8"/>
        <v>0.13567017798764983</v>
      </c>
      <c r="H43" s="24">
        <v>496</v>
      </c>
      <c r="I43" s="8">
        <f t="shared" si="9"/>
        <v>9.0083545223392666E-2</v>
      </c>
      <c r="J43" s="32">
        <v>32</v>
      </c>
      <c r="K43" s="5">
        <f>J43/C43</f>
        <v>5.8118416273156559E-3</v>
      </c>
      <c r="L43" s="34" t="s">
        <v>163</v>
      </c>
      <c r="M43" s="35" t="s">
        <v>163</v>
      </c>
      <c r="N43" s="32">
        <v>30</v>
      </c>
      <c r="O43" s="5">
        <f>N43/C43</f>
        <v>5.4486015256084274E-3</v>
      </c>
      <c r="P43" s="24">
        <v>174</v>
      </c>
      <c r="Q43" s="5">
        <f t="shared" si="10"/>
        <v>3.1601888848528881E-2</v>
      </c>
    </row>
    <row r="44" spans="1:17" x14ac:dyDescent="0.3">
      <c r="A44" s="4" t="s">
        <v>76</v>
      </c>
      <c r="B44" s="20" t="s">
        <v>77</v>
      </c>
      <c r="C44" s="28">
        <v>1435</v>
      </c>
      <c r="D44" s="24">
        <v>1113</v>
      </c>
      <c r="E44" s="8">
        <f t="shared" si="4"/>
        <v>0.775609756097561</v>
      </c>
      <c r="F44" s="32">
        <v>174</v>
      </c>
      <c r="G44" s="5">
        <f t="shared" si="8"/>
        <v>0.12125435540069686</v>
      </c>
      <c r="H44" s="24">
        <v>116</v>
      </c>
      <c r="I44" s="8">
        <f t="shared" si="9"/>
        <v>8.0836236933797906E-2</v>
      </c>
      <c r="J44" s="36" t="s">
        <v>163</v>
      </c>
      <c r="K44" s="37" t="s">
        <v>163</v>
      </c>
      <c r="L44" s="24"/>
      <c r="M44" s="8">
        <f>L44/C44</f>
        <v>0</v>
      </c>
      <c r="N44" s="36" t="s">
        <v>163</v>
      </c>
      <c r="O44" s="37" t="s">
        <v>163</v>
      </c>
      <c r="P44" s="24">
        <v>27</v>
      </c>
      <c r="Q44" s="5">
        <f t="shared" si="10"/>
        <v>1.8815331010452963E-2</v>
      </c>
    </row>
    <row r="45" spans="1:17" x14ac:dyDescent="0.3">
      <c r="A45" s="4" t="s">
        <v>78</v>
      </c>
      <c r="B45" s="20" t="s">
        <v>79</v>
      </c>
      <c r="C45" s="28">
        <v>2532</v>
      </c>
      <c r="D45" s="24">
        <v>960</v>
      </c>
      <c r="E45" s="8">
        <f t="shared" si="4"/>
        <v>0.37914691943127959</v>
      </c>
      <c r="F45" s="32">
        <v>1390</v>
      </c>
      <c r="G45" s="5">
        <f t="shared" si="8"/>
        <v>0.54897314375987361</v>
      </c>
      <c r="H45" s="24">
        <v>127</v>
      </c>
      <c r="I45" s="8">
        <f t="shared" si="9"/>
        <v>5.0157977883096366E-2</v>
      </c>
      <c r="J45" s="36" t="s">
        <v>163</v>
      </c>
      <c r="K45" s="37" t="s">
        <v>163</v>
      </c>
      <c r="L45" s="34" t="s">
        <v>163</v>
      </c>
      <c r="M45" s="35" t="s">
        <v>163</v>
      </c>
      <c r="N45" s="36" t="s">
        <v>163</v>
      </c>
      <c r="O45" s="37" t="s">
        <v>163</v>
      </c>
      <c r="P45" s="24">
        <v>41</v>
      </c>
      <c r="Q45" s="5">
        <f t="shared" si="10"/>
        <v>1.6192733017377565E-2</v>
      </c>
    </row>
    <row r="46" spans="1:17" x14ac:dyDescent="0.3">
      <c r="A46" s="4" t="s">
        <v>80</v>
      </c>
      <c r="B46" s="20" t="s">
        <v>81</v>
      </c>
      <c r="C46" s="28">
        <v>46703</v>
      </c>
      <c r="D46" s="24">
        <v>23322</v>
      </c>
      <c r="E46" s="8">
        <f t="shared" si="4"/>
        <v>0.49936834892833437</v>
      </c>
      <c r="F46" s="32">
        <v>6574</v>
      </c>
      <c r="G46" s="5">
        <f t="shared" si="8"/>
        <v>0.14076183542813095</v>
      </c>
      <c r="H46" s="24">
        <v>14425</v>
      </c>
      <c r="I46" s="8">
        <f t="shared" si="9"/>
        <v>0.30886666809412672</v>
      </c>
      <c r="J46" s="32">
        <v>832</v>
      </c>
      <c r="K46" s="5">
        <f t="shared" ref="K46:K67" si="11">J46/C46</f>
        <v>1.781470141104426E-2</v>
      </c>
      <c r="L46" s="24">
        <v>30</v>
      </c>
      <c r="M46" s="8">
        <f>L46/C46</f>
        <v>6.423570220328459E-4</v>
      </c>
      <c r="N46" s="32">
        <v>80</v>
      </c>
      <c r="O46" s="5">
        <f t="shared" ref="O46:O67" si="12">N46/C46</f>
        <v>1.7129520587542556E-3</v>
      </c>
      <c r="P46" s="24">
        <v>1440</v>
      </c>
      <c r="Q46" s="5">
        <f t="shared" si="10"/>
        <v>3.08331370575766E-2</v>
      </c>
    </row>
    <row r="47" spans="1:17" x14ac:dyDescent="0.3">
      <c r="A47" s="4" t="s">
        <v>82</v>
      </c>
      <c r="B47" s="20" t="s">
        <v>83</v>
      </c>
      <c r="C47" s="28">
        <v>42107</v>
      </c>
      <c r="D47" s="24">
        <v>22508</v>
      </c>
      <c r="E47" s="8">
        <f t="shared" si="4"/>
        <v>0.53454295010330821</v>
      </c>
      <c r="F47" s="32">
        <v>8358</v>
      </c>
      <c r="G47" s="5">
        <f t="shared" si="8"/>
        <v>0.19849431210962548</v>
      </c>
      <c r="H47" s="24">
        <v>8240</v>
      </c>
      <c r="I47" s="8">
        <f t="shared" si="9"/>
        <v>0.19569192770798205</v>
      </c>
      <c r="J47" s="32">
        <v>596</v>
      </c>
      <c r="K47" s="5">
        <f t="shared" si="11"/>
        <v>1.4154416130334625E-2</v>
      </c>
      <c r="L47" s="24">
        <v>54</v>
      </c>
      <c r="M47" s="8">
        <f>L47/C47</f>
        <v>1.2824470990571639E-3</v>
      </c>
      <c r="N47" s="32">
        <v>271</v>
      </c>
      <c r="O47" s="5">
        <f t="shared" si="12"/>
        <v>6.4359845156387301E-3</v>
      </c>
      <c r="P47" s="24">
        <v>2080</v>
      </c>
      <c r="Q47" s="5">
        <f t="shared" si="10"/>
        <v>4.9397962334053719E-2</v>
      </c>
    </row>
    <row r="48" spans="1:17" x14ac:dyDescent="0.3">
      <c r="A48" s="4" t="s">
        <v>84</v>
      </c>
      <c r="B48" s="20" t="s">
        <v>85</v>
      </c>
      <c r="C48" s="28">
        <v>18792</v>
      </c>
      <c r="D48" s="24">
        <v>11642</v>
      </c>
      <c r="E48" s="8">
        <f t="shared" si="4"/>
        <v>0.61951894423158793</v>
      </c>
      <c r="F48" s="32">
        <v>1436</v>
      </c>
      <c r="G48" s="5">
        <f t="shared" si="8"/>
        <v>7.6415495955725846E-2</v>
      </c>
      <c r="H48" s="24">
        <v>4889</v>
      </c>
      <c r="I48" s="8">
        <f t="shared" si="9"/>
        <v>0.26016389953171565</v>
      </c>
      <c r="J48" s="32">
        <v>301</v>
      </c>
      <c r="K48" s="5">
        <f t="shared" si="11"/>
        <v>1.6017454235845042E-2</v>
      </c>
      <c r="L48" s="24">
        <v>10</v>
      </c>
      <c r="M48" s="8">
        <f>L48/C48</f>
        <v>5.3214133673903789E-4</v>
      </c>
      <c r="N48" s="32">
        <v>47</v>
      </c>
      <c r="O48" s="5">
        <f t="shared" si="12"/>
        <v>2.5010642826734783E-3</v>
      </c>
      <c r="P48" s="24">
        <v>467</v>
      </c>
      <c r="Q48" s="5">
        <f t="shared" si="10"/>
        <v>2.4851000425713071E-2</v>
      </c>
    </row>
    <row r="49" spans="1:17" x14ac:dyDescent="0.3">
      <c r="A49" s="4" t="s">
        <v>86</v>
      </c>
      <c r="B49" s="20" t="s">
        <v>87</v>
      </c>
      <c r="C49" s="28">
        <v>8489</v>
      </c>
      <c r="D49" s="24">
        <v>4294</v>
      </c>
      <c r="E49" s="8">
        <f t="shared" si="4"/>
        <v>0.50583107550948281</v>
      </c>
      <c r="F49" s="32">
        <v>833</v>
      </c>
      <c r="G49" s="5">
        <f t="shared" si="8"/>
        <v>9.8126987866650958E-2</v>
      </c>
      <c r="H49" s="24">
        <v>2976</v>
      </c>
      <c r="I49" s="8">
        <f t="shared" si="9"/>
        <v>0.35057132760042409</v>
      </c>
      <c r="J49" s="32">
        <v>131</v>
      </c>
      <c r="K49" s="5">
        <f t="shared" si="11"/>
        <v>1.5431735186712215E-2</v>
      </c>
      <c r="L49" s="24">
        <v>15</v>
      </c>
      <c r="M49" s="8">
        <f>L49/C49</f>
        <v>1.7669925786311697E-3</v>
      </c>
      <c r="N49" s="32">
        <v>14</v>
      </c>
      <c r="O49" s="5">
        <f t="shared" si="12"/>
        <v>1.6491930733890919E-3</v>
      </c>
      <c r="P49" s="24">
        <v>226</v>
      </c>
      <c r="Q49" s="5">
        <f t="shared" si="10"/>
        <v>2.6622688184709625E-2</v>
      </c>
    </row>
    <row r="50" spans="1:17" x14ac:dyDescent="0.3">
      <c r="A50" s="4" t="s">
        <v>88</v>
      </c>
      <c r="B50" s="20" t="s">
        <v>89</v>
      </c>
      <c r="C50" s="28">
        <v>11156</v>
      </c>
      <c r="D50" s="24">
        <v>9278</v>
      </c>
      <c r="E50" s="8">
        <f t="shared" si="4"/>
        <v>0.83166009322337753</v>
      </c>
      <c r="F50" s="32">
        <v>770</v>
      </c>
      <c r="G50" s="5">
        <f t="shared" si="8"/>
        <v>6.9021154535675866E-2</v>
      </c>
      <c r="H50" s="24">
        <v>521</v>
      </c>
      <c r="I50" s="8">
        <f t="shared" si="9"/>
        <v>4.6701326640372895E-2</v>
      </c>
      <c r="J50" s="32">
        <v>75</v>
      </c>
      <c r="K50" s="5">
        <f t="shared" si="11"/>
        <v>6.7228397275008967E-3</v>
      </c>
      <c r="L50" s="34" t="s">
        <v>163</v>
      </c>
      <c r="M50" s="35" t="s">
        <v>163</v>
      </c>
      <c r="N50" s="32">
        <v>39</v>
      </c>
      <c r="O50" s="5">
        <f t="shared" si="12"/>
        <v>3.495876658300466E-3</v>
      </c>
      <c r="P50" s="24">
        <v>467</v>
      </c>
      <c r="Q50" s="5">
        <f t="shared" si="10"/>
        <v>4.1860882036572247E-2</v>
      </c>
    </row>
    <row r="51" spans="1:17" x14ac:dyDescent="0.3">
      <c r="A51" s="4" t="s">
        <v>90</v>
      </c>
      <c r="B51" s="20" t="s">
        <v>91</v>
      </c>
      <c r="C51" s="28">
        <v>30216</v>
      </c>
      <c r="D51" s="24">
        <v>20688</v>
      </c>
      <c r="E51" s="8">
        <f t="shared" si="4"/>
        <v>0.68467037331215252</v>
      </c>
      <c r="F51" s="32">
        <v>3792</v>
      </c>
      <c r="G51" s="5">
        <f t="shared" si="8"/>
        <v>0.12549642573471009</v>
      </c>
      <c r="H51" s="24">
        <v>2586</v>
      </c>
      <c r="I51" s="8">
        <f t="shared" si="9"/>
        <v>8.5583796664019066E-2</v>
      </c>
      <c r="J51" s="32">
        <v>680</v>
      </c>
      <c r="K51" s="5">
        <f t="shared" si="11"/>
        <v>2.2504633306857293E-2</v>
      </c>
      <c r="L51" s="24">
        <v>75</v>
      </c>
      <c r="M51" s="8">
        <f>L51/C51</f>
        <v>2.4821286735504369E-3</v>
      </c>
      <c r="N51" s="32">
        <v>135</v>
      </c>
      <c r="O51" s="5">
        <f t="shared" si="12"/>
        <v>4.4678316123907868E-3</v>
      </c>
      <c r="P51" s="24">
        <v>2260</v>
      </c>
      <c r="Q51" s="5">
        <f t="shared" si="10"/>
        <v>7.4794810696319824E-2</v>
      </c>
    </row>
    <row r="52" spans="1:17" x14ac:dyDescent="0.3">
      <c r="A52" s="4" t="s">
        <v>92</v>
      </c>
      <c r="B52" s="20" t="s">
        <v>93</v>
      </c>
      <c r="C52" s="28">
        <v>6400</v>
      </c>
      <c r="D52" s="24">
        <v>3178</v>
      </c>
      <c r="E52" s="8">
        <f t="shared" si="4"/>
        <v>0.49656250000000002</v>
      </c>
      <c r="F52" s="32">
        <v>493</v>
      </c>
      <c r="G52" s="5">
        <f t="shared" si="8"/>
        <v>7.7031249999999996E-2</v>
      </c>
      <c r="H52" s="24">
        <v>2432</v>
      </c>
      <c r="I52" s="8">
        <f t="shared" si="9"/>
        <v>0.38</v>
      </c>
      <c r="J52" s="32">
        <v>46</v>
      </c>
      <c r="K52" s="5">
        <f t="shared" si="11"/>
        <v>7.1875000000000003E-3</v>
      </c>
      <c r="L52" s="34" t="s">
        <v>163</v>
      </c>
      <c r="M52" s="35" t="s">
        <v>163</v>
      </c>
      <c r="N52" s="32">
        <v>77</v>
      </c>
      <c r="O52" s="5">
        <f t="shared" si="12"/>
        <v>1.203125E-2</v>
      </c>
      <c r="P52" s="24">
        <v>172</v>
      </c>
      <c r="Q52" s="5">
        <f t="shared" si="10"/>
        <v>2.6875E-2</v>
      </c>
    </row>
    <row r="53" spans="1:17" x14ac:dyDescent="0.3">
      <c r="A53" s="4" t="s">
        <v>94</v>
      </c>
      <c r="B53" s="20" t="s">
        <v>95</v>
      </c>
      <c r="C53" s="28">
        <v>187092</v>
      </c>
      <c r="D53" s="24">
        <v>55511</v>
      </c>
      <c r="E53" s="8">
        <f t="shared" si="4"/>
        <v>0.29670429521305025</v>
      </c>
      <c r="F53" s="32">
        <v>51106</v>
      </c>
      <c r="G53" s="5">
        <f t="shared" si="8"/>
        <v>0.27315972890342721</v>
      </c>
      <c r="H53" s="24">
        <v>66668</v>
      </c>
      <c r="I53" s="8">
        <f t="shared" si="9"/>
        <v>0.35633805828148718</v>
      </c>
      <c r="J53" s="32">
        <v>8369</v>
      </c>
      <c r="K53" s="5">
        <f t="shared" si="11"/>
        <v>4.4732003506296365E-2</v>
      </c>
      <c r="L53" s="24">
        <v>433</v>
      </c>
      <c r="M53" s="8">
        <f t="shared" ref="M53:M64" si="13">L53/C53</f>
        <v>2.3143694011502364E-3</v>
      </c>
      <c r="N53" s="32">
        <v>618</v>
      </c>
      <c r="O53" s="5">
        <f t="shared" si="12"/>
        <v>3.3031877365146561E-3</v>
      </c>
      <c r="P53" s="24">
        <v>4387</v>
      </c>
      <c r="Q53" s="5">
        <f t="shared" si="10"/>
        <v>2.3448356958074103E-2</v>
      </c>
    </row>
    <row r="54" spans="1:17" x14ac:dyDescent="0.3">
      <c r="A54" s="4" t="s">
        <v>96</v>
      </c>
      <c r="B54" s="20" t="s">
        <v>97</v>
      </c>
      <c r="C54" s="28">
        <v>58203</v>
      </c>
      <c r="D54" s="24">
        <v>15289</v>
      </c>
      <c r="E54" s="8">
        <f t="shared" si="4"/>
        <v>0.26268405408655909</v>
      </c>
      <c r="F54" s="32">
        <v>6624</v>
      </c>
      <c r="G54" s="5">
        <f t="shared" si="8"/>
        <v>0.11380856656873357</v>
      </c>
      <c r="H54" s="24">
        <v>33095</v>
      </c>
      <c r="I54" s="8">
        <f t="shared" si="9"/>
        <v>0.56861330171984259</v>
      </c>
      <c r="J54" s="32">
        <v>1372</v>
      </c>
      <c r="K54" s="5">
        <f t="shared" si="11"/>
        <v>2.3572668075528751E-2</v>
      </c>
      <c r="L54" s="24">
        <v>77</v>
      </c>
      <c r="M54" s="8">
        <f t="shared" si="13"/>
        <v>1.3229558613817157E-3</v>
      </c>
      <c r="N54" s="32">
        <v>244</v>
      </c>
      <c r="O54" s="5">
        <f t="shared" si="12"/>
        <v>4.1922237685342676E-3</v>
      </c>
      <c r="P54" s="24">
        <v>1502</v>
      </c>
      <c r="Q54" s="5">
        <f t="shared" si="10"/>
        <v>2.580622991941996E-2</v>
      </c>
    </row>
    <row r="55" spans="1:17" x14ac:dyDescent="0.3">
      <c r="A55" s="4" t="s">
        <v>98</v>
      </c>
      <c r="B55" s="20" t="s">
        <v>99</v>
      </c>
      <c r="C55" s="28">
        <v>182898</v>
      </c>
      <c r="D55" s="24">
        <v>62406</v>
      </c>
      <c r="E55" s="8">
        <f t="shared" si="4"/>
        <v>0.34120657415608702</v>
      </c>
      <c r="F55" s="32">
        <v>52803</v>
      </c>
      <c r="G55" s="5">
        <f t="shared" si="8"/>
        <v>0.28870189941934848</v>
      </c>
      <c r="H55" s="24">
        <v>55918</v>
      </c>
      <c r="I55" s="8">
        <f t="shared" si="9"/>
        <v>0.30573325022690245</v>
      </c>
      <c r="J55" s="32">
        <v>5340</v>
      </c>
      <c r="K55" s="5">
        <f t="shared" si="11"/>
        <v>2.9196601384378178E-2</v>
      </c>
      <c r="L55" s="24">
        <v>212</v>
      </c>
      <c r="M55" s="8">
        <f t="shared" si="13"/>
        <v>1.1591160100165119E-3</v>
      </c>
      <c r="N55" s="32">
        <v>1202</v>
      </c>
      <c r="O55" s="5">
        <f t="shared" si="12"/>
        <v>6.5719690756596569E-3</v>
      </c>
      <c r="P55" s="24">
        <v>5017</v>
      </c>
      <c r="Q55" s="5">
        <f t="shared" si="10"/>
        <v>2.7430589727607736E-2</v>
      </c>
    </row>
    <row r="56" spans="1:17" x14ac:dyDescent="0.3">
      <c r="A56" s="4" t="s">
        <v>100</v>
      </c>
      <c r="B56" s="20" t="s">
        <v>101</v>
      </c>
      <c r="C56" s="28">
        <v>68103</v>
      </c>
      <c r="D56" s="24">
        <v>44898</v>
      </c>
      <c r="E56" s="8">
        <f t="shared" si="4"/>
        <v>0.65926611162503856</v>
      </c>
      <c r="F56" s="32">
        <v>4367</v>
      </c>
      <c r="G56" s="5">
        <f t="shared" si="8"/>
        <v>6.4123460053154779E-2</v>
      </c>
      <c r="H56" s="24">
        <v>13891</v>
      </c>
      <c r="I56" s="8">
        <f t="shared" si="9"/>
        <v>0.2039704565143973</v>
      </c>
      <c r="J56" s="32">
        <v>1723</v>
      </c>
      <c r="K56" s="5">
        <f t="shared" si="11"/>
        <v>2.5299913366518361E-2</v>
      </c>
      <c r="L56" s="24">
        <v>100</v>
      </c>
      <c r="M56" s="8">
        <f t="shared" si="13"/>
        <v>1.4683640955611354E-3</v>
      </c>
      <c r="N56" s="32">
        <v>255</v>
      </c>
      <c r="O56" s="5">
        <f t="shared" si="12"/>
        <v>3.7443284436808953E-3</v>
      </c>
      <c r="P56" s="24">
        <v>2869</v>
      </c>
      <c r="Q56" s="5">
        <f t="shared" si="10"/>
        <v>4.2127365901648971E-2</v>
      </c>
    </row>
    <row r="57" spans="1:17" x14ac:dyDescent="0.3">
      <c r="A57" s="4" t="s">
        <v>102</v>
      </c>
      <c r="B57" s="20" t="s">
        <v>103</v>
      </c>
      <c r="C57" s="28">
        <v>103410</v>
      </c>
      <c r="D57" s="24">
        <v>60069</v>
      </c>
      <c r="E57" s="8">
        <f t="shared" si="4"/>
        <v>0.58088192631273572</v>
      </c>
      <c r="F57" s="32">
        <v>19454</v>
      </c>
      <c r="G57" s="5">
        <f t="shared" si="8"/>
        <v>0.1881249395609709</v>
      </c>
      <c r="H57" s="24">
        <v>14958</v>
      </c>
      <c r="I57" s="8">
        <f t="shared" si="9"/>
        <v>0.14464751958224542</v>
      </c>
      <c r="J57" s="32">
        <v>4330</v>
      </c>
      <c r="K57" s="5">
        <f t="shared" si="11"/>
        <v>4.1872159365631947E-2</v>
      </c>
      <c r="L57" s="24">
        <v>258</v>
      </c>
      <c r="M57" s="8">
        <f t="shared" si="13"/>
        <v>2.4949231215549753E-3</v>
      </c>
      <c r="N57" s="32">
        <v>277</v>
      </c>
      <c r="O57" s="5">
        <f t="shared" si="12"/>
        <v>2.6786577700415822E-3</v>
      </c>
      <c r="P57" s="24">
        <v>4064</v>
      </c>
      <c r="Q57" s="5">
        <f t="shared" si="10"/>
        <v>3.9299874286819456E-2</v>
      </c>
    </row>
    <row r="58" spans="1:17" x14ac:dyDescent="0.3">
      <c r="A58" s="4" t="s">
        <v>104</v>
      </c>
      <c r="B58" s="20" t="s">
        <v>105</v>
      </c>
      <c r="C58" s="28">
        <v>97957</v>
      </c>
      <c r="D58" s="24">
        <v>43381</v>
      </c>
      <c r="E58" s="8">
        <f t="shared" si="4"/>
        <v>0.44285758036689565</v>
      </c>
      <c r="F58" s="32">
        <v>20662</v>
      </c>
      <c r="G58" s="5">
        <f t="shared" si="8"/>
        <v>0.21092928529865146</v>
      </c>
      <c r="H58" s="24">
        <v>28780</v>
      </c>
      <c r="I58" s="8">
        <f t="shared" si="9"/>
        <v>0.29380238267811387</v>
      </c>
      <c r="J58" s="32">
        <v>1537</v>
      </c>
      <c r="K58" s="5">
        <f t="shared" si="11"/>
        <v>1.5690558102024358E-2</v>
      </c>
      <c r="L58" s="24">
        <v>120</v>
      </c>
      <c r="M58" s="8">
        <f t="shared" si="13"/>
        <v>1.2250273079004053E-3</v>
      </c>
      <c r="N58" s="32">
        <v>518</v>
      </c>
      <c r="O58" s="5">
        <f t="shared" si="12"/>
        <v>5.2880345457700824E-3</v>
      </c>
      <c r="P58" s="24">
        <v>2959</v>
      </c>
      <c r="Q58" s="5">
        <f t="shared" si="10"/>
        <v>3.0207131700644159E-2</v>
      </c>
    </row>
    <row r="59" spans="1:17" x14ac:dyDescent="0.3">
      <c r="A59" s="4" t="s">
        <v>106</v>
      </c>
      <c r="B59" s="20" t="s">
        <v>107</v>
      </c>
      <c r="C59" s="28">
        <v>11109</v>
      </c>
      <c r="D59" s="24">
        <v>6091</v>
      </c>
      <c r="E59" s="8">
        <f t="shared" si="4"/>
        <v>0.54829417589341978</v>
      </c>
      <c r="F59" s="32">
        <v>2764</v>
      </c>
      <c r="G59" s="5">
        <f t="shared" si="8"/>
        <v>0.24880727338194256</v>
      </c>
      <c r="H59" s="24">
        <v>1750</v>
      </c>
      <c r="I59" s="8">
        <f t="shared" si="9"/>
        <v>0.15752993068683049</v>
      </c>
      <c r="J59" s="32">
        <v>69</v>
      </c>
      <c r="K59" s="5">
        <f t="shared" si="11"/>
        <v>6.2111801242236021E-3</v>
      </c>
      <c r="L59" s="24">
        <v>10</v>
      </c>
      <c r="M59" s="8">
        <f t="shared" si="13"/>
        <v>9.0017103249617422E-4</v>
      </c>
      <c r="N59" s="32">
        <v>35</v>
      </c>
      <c r="O59" s="5">
        <f t="shared" si="12"/>
        <v>3.1505986137366098E-3</v>
      </c>
      <c r="P59" s="24">
        <v>390</v>
      </c>
      <c r="Q59" s="5">
        <f t="shared" si="10"/>
        <v>3.5106670267350794E-2</v>
      </c>
    </row>
    <row r="60" spans="1:17" x14ac:dyDescent="0.3">
      <c r="A60" s="4" t="s">
        <v>108</v>
      </c>
      <c r="B60" s="20" t="s">
        <v>109</v>
      </c>
      <c r="C60" s="28">
        <v>33643</v>
      </c>
      <c r="D60" s="24">
        <v>26756</v>
      </c>
      <c r="E60" s="8">
        <f t="shared" ref="E60:E79" si="14">D60/C60</f>
        <v>0.79529173973783551</v>
      </c>
      <c r="F60" s="32">
        <v>2496</v>
      </c>
      <c r="G60" s="5">
        <f t="shared" si="8"/>
        <v>7.4190767767440477E-2</v>
      </c>
      <c r="H60" s="24">
        <v>2451</v>
      </c>
      <c r="I60" s="8">
        <f t="shared" ref="I60:I79" si="15">H60/C60</f>
        <v>7.2853193829325563E-2</v>
      </c>
      <c r="J60" s="32">
        <v>1103</v>
      </c>
      <c r="K60" s="5">
        <f t="shared" si="11"/>
        <v>3.2785423416461075E-2</v>
      </c>
      <c r="L60" s="24">
        <v>57</v>
      </c>
      <c r="M60" s="8">
        <f t="shared" si="13"/>
        <v>1.6942603216122225E-3</v>
      </c>
      <c r="N60" s="32">
        <v>54</v>
      </c>
      <c r="O60" s="5">
        <f t="shared" si="12"/>
        <v>1.6050887257378949E-3</v>
      </c>
      <c r="P60" s="24">
        <v>726</v>
      </c>
      <c r="Q60" s="5">
        <f t="shared" si="10"/>
        <v>2.1579526201587255E-2</v>
      </c>
    </row>
    <row r="61" spans="1:17" x14ac:dyDescent="0.3">
      <c r="A61" s="4" t="s">
        <v>110</v>
      </c>
      <c r="B61" s="20" t="s">
        <v>111</v>
      </c>
      <c r="C61" s="28">
        <v>39475</v>
      </c>
      <c r="D61" s="24">
        <v>14887</v>
      </c>
      <c r="E61" s="8">
        <f t="shared" si="14"/>
        <v>0.37712476250791638</v>
      </c>
      <c r="F61" s="32">
        <v>11764</v>
      </c>
      <c r="G61" s="5">
        <f t="shared" si="8"/>
        <v>0.29801139962001266</v>
      </c>
      <c r="H61" s="24">
        <v>10567</v>
      </c>
      <c r="I61" s="8">
        <f t="shared" si="15"/>
        <v>0.26768841038632046</v>
      </c>
      <c r="J61" s="32">
        <v>671</v>
      </c>
      <c r="K61" s="5">
        <f t="shared" si="11"/>
        <v>1.6998100063331221E-2</v>
      </c>
      <c r="L61" s="24">
        <v>72</v>
      </c>
      <c r="M61" s="8">
        <f t="shared" si="13"/>
        <v>1.8239392020265991E-3</v>
      </c>
      <c r="N61" s="32">
        <v>125</v>
      </c>
      <c r="O61" s="5">
        <f t="shared" si="12"/>
        <v>3.1665611146295125E-3</v>
      </c>
      <c r="P61" s="24">
        <v>1389</v>
      </c>
      <c r="Q61" s="5">
        <f t="shared" si="10"/>
        <v>3.5186827105763138E-2</v>
      </c>
    </row>
    <row r="62" spans="1:17" x14ac:dyDescent="0.3">
      <c r="A62" s="4" t="s">
        <v>112</v>
      </c>
      <c r="B62" s="20" t="s">
        <v>113</v>
      </c>
      <c r="C62" s="28">
        <v>25892</v>
      </c>
      <c r="D62" s="24">
        <v>20743</v>
      </c>
      <c r="E62" s="8">
        <f t="shared" si="14"/>
        <v>0.80113548586435968</v>
      </c>
      <c r="F62" s="32">
        <v>1329</v>
      </c>
      <c r="G62" s="5">
        <f t="shared" si="8"/>
        <v>5.1328595705237137E-2</v>
      </c>
      <c r="H62" s="24">
        <v>1475</v>
      </c>
      <c r="I62" s="8">
        <f t="shared" si="15"/>
        <v>5.6967403058859882E-2</v>
      </c>
      <c r="J62" s="32">
        <v>383</v>
      </c>
      <c r="K62" s="5">
        <f t="shared" si="11"/>
        <v>1.4792213811215819E-2</v>
      </c>
      <c r="L62" s="24">
        <v>43</v>
      </c>
      <c r="M62" s="8">
        <f t="shared" si="13"/>
        <v>1.6607446315464237E-3</v>
      </c>
      <c r="N62" s="32">
        <v>132</v>
      </c>
      <c r="O62" s="5">
        <f t="shared" si="12"/>
        <v>5.0980997991657657E-3</v>
      </c>
      <c r="P62" s="24">
        <v>1787</v>
      </c>
      <c r="Q62" s="5">
        <f t="shared" si="10"/>
        <v>6.9017457129615323E-2</v>
      </c>
    </row>
    <row r="63" spans="1:17" x14ac:dyDescent="0.3">
      <c r="A63" s="4" t="s">
        <v>114</v>
      </c>
      <c r="B63" s="20" t="s">
        <v>115</v>
      </c>
      <c r="C63" s="28">
        <v>41395</v>
      </c>
      <c r="D63" s="24">
        <v>26959</v>
      </c>
      <c r="E63" s="8">
        <f t="shared" si="14"/>
        <v>0.65126222973789105</v>
      </c>
      <c r="F63" s="32">
        <v>3719</v>
      </c>
      <c r="G63" s="5">
        <f t="shared" si="8"/>
        <v>8.9841768329508395E-2</v>
      </c>
      <c r="H63" s="24">
        <v>7715</v>
      </c>
      <c r="I63" s="8">
        <f t="shared" si="15"/>
        <v>0.18637516608286026</v>
      </c>
      <c r="J63" s="32">
        <v>938</v>
      </c>
      <c r="K63" s="5">
        <f t="shared" si="11"/>
        <v>2.2659741514675685E-2</v>
      </c>
      <c r="L63" s="24">
        <v>39</v>
      </c>
      <c r="M63" s="8">
        <f t="shared" si="13"/>
        <v>9.4214277086604665E-4</v>
      </c>
      <c r="N63" s="32">
        <v>194</v>
      </c>
      <c r="O63" s="5">
        <f t="shared" si="12"/>
        <v>4.6865563473849495E-3</v>
      </c>
      <c r="P63" s="24">
        <v>1831</v>
      </c>
      <c r="Q63" s="5">
        <f t="shared" si="10"/>
        <v>4.4232395216813623E-2</v>
      </c>
    </row>
    <row r="64" spans="1:17" x14ac:dyDescent="0.3">
      <c r="A64" s="4" t="s">
        <v>116</v>
      </c>
      <c r="B64" s="20" t="s">
        <v>117</v>
      </c>
      <c r="C64" s="28">
        <v>64846</v>
      </c>
      <c r="D64" s="24">
        <v>35310</v>
      </c>
      <c r="E64" s="8">
        <f t="shared" si="14"/>
        <v>0.54452086481818462</v>
      </c>
      <c r="F64" s="32">
        <v>9381</v>
      </c>
      <c r="G64" s="5">
        <f t="shared" si="8"/>
        <v>0.14466582364370972</v>
      </c>
      <c r="H64" s="24">
        <v>14831</v>
      </c>
      <c r="I64" s="8">
        <f t="shared" si="15"/>
        <v>0.22871110014495882</v>
      </c>
      <c r="J64" s="32">
        <v>2816</v>
      </c>
      <c r="K64" s="5">
        <f t="shared" si="11"/>
        <v>4.3425963050920641E-2</v>
      </c>
      <c r="L64" s="24">
        <v>197</v>
      </c>
      <c r="M64" s="8">
        <f t="shared" si="13"/>
        <v>3.0379668753662522E-3</v>
      </c>
      <c r="N64" s="32">
        <v>143</v>
      </c>
      <c r="O64" s="5">
        <f t="shared" si="12"/>
        <v>2.2052246861795637E-3</v>
      </c>
      <c r="P64" s="24">
        <v>2168</v>
      </c>
      <c r="Q64" s="5">
        <f t="shared" si="10"/>
        <v>3.3433056780680384E-2</v>
      </c>
    </row>
    <row r="65" spans="1:17" x14ac:dyDescent="0.3">
      <c r="A65" s="4" t="s">
        <v>118</v>
      </c>
      <c r="B65" s="20" t="s">
        <v>119</v>
      </c>
      <c r="C65" s="28">
        <v>8281</v>
      </c>
      <c r="D65" s="24">
        <v>5677</v>
      </c>
      <c r="E65" s="8">
        <f t="shared" si="14"/>
        <v>0.68554522400676243</v>
      </c>
      <c r="F65" s="32">
        <v>1079</v>
      </c>
      <c r="G65" s="5">
        <f t="shared" si="8"/>
        <v>0.13029827315541601</v>
      </c>
      <c r="H65" s="24">
        <v>1065</v>
      </c>
      <c r="I65" s="8">
        <f t="shared" si="15"/>
        <v>0.12860765608018354</v>
      </c>
      <c r="J65" s="32">
        <v>141</v>
      </c>
      <c r="K65" s="5">
        <f t="shared" si="11"/>
        <v>1.7026929114841202E-2</v>
      </c>
      <c r="L65" s="34" t="s">
        <v>163</v>
      </c>
      <c r="M65" s="35" t="s">
        <v>163</v>
      </c>
      <c r="N65" s="32">
        <v>18</v>
      </c>
      <c r="O65" s="5">
        <f t="shared" si="12"/>
        <v>2.1736505252988769E-3</v>
      </c>
      <c r="P65" s="24">
        <v>294</v>
      </c>
      <c r="Q65" s="5">
        <f t="shared" si="10"/>
        <v>3.5502958579881658E-2</v>
      </c>
    </row>
    <row r="66" spans="1:17" x14ac:dyDescent="0.3">
      <c r="A66" s="4" t="s">
        <v>120</v>
      </c>
      <c r="B66" s="20" t="s">
        <v>121</v>
      </c>
      <c r="C66" s="28">
        <v>5979</v>
      </c>
      <c r="D66" s="24">
        <v>3930</v>
      </c>
      <c r="E66" s="8">
        <f t="shared" si="14"/>
        <v>0.65730055193176118</v>
      </c>
      <c r="F66" s="32">
        <v>864</v>
      </c>
      <c r="G66" s="5">
        <f t="shared" si="8"/>
        <v>0.14450577019568489</v>
      </c>
      <c r="H66" s="24">
        <v>912</v>
      </c>
      <c r="I66" s="8">
        <f t="shared" si="15"/>
        <v>0.15253386853988962</v>
      </c>
      <c r="J66" s="32">
        <v>50</v>
      </c>
      <c r="K66" s="5">
        <f t="shared" si="11"/>
        <v>8.3626024418799131E-3</v>
      </c>
      <c r="L66" s="34" t="s">
        <v>163</v>
      </c>
      <c r="M66" s="35" t="s">
        <v>163</v>
      </c>
      <c r="N66" s="32">
        <v>16</v>
      </c>
      <c r="O66" s="5">
        <f t="shared" si="12"/>
        <v>2.676032781401572E-3</v>
      </c>
      <c r="P66" s="24">
        <v>202</v>
      </c>
      <c r="Q66" s="5">
        <f t="shared" si="10"/>
        <v>3.3784913865194846E-2</v>
      </c>
    </row>
    <row r="67" spans="1:17" x14ac:dyDescent="0.3">
      <c r="A67" s="4" t="s">
        <v>122</v>
      </c>
      <c r="B67" s="20" t="s">
        <v>123</v>
      </c>
      <c r="C67" s="28">
        <v>3026</v>
      </c>
      <c r="D67" s="24">
        <v>2037</v>
      </c>
      <c r="E67" s="8">
        <f t="shared" si="14"/>
        <v>0.6731658955717118</v>
      </c>
      <c r="F67" s="32">
        <v>760</v>
      </c>
      <c r="G67" s="5">
        <f t="shared" si="8"/>
        <v>0.25115664243225377</v>
      </c>
      <c r="H67" s="24">
        <v>66</v>
      </c>
      <c r="I67" s="8">
        <f t="shared" si="15"/>
        <v>2.1810971579643092E-2</v>
      </c>
      <c r="J67" s="32">
        <v>32</v>
      </c>
      <c r="K67" s="5">
        <f t="shared" si="11"/>
        <v>1.0575016523463317E-2</v>
      </c>
      <c r="L67" s="24"/>
      <c r="M67" s="8">
        <f>L67/C67</f>
        <v>0</v>
      </c>
      <c r="N67" s="32">
        <v>12</v>
      </c>
      <c r="O67" s="5">
        <f t="shared" si="12"/>
        <v>3.9656311962987445E-3</v>
      </c>
      <c r="P67" s="24">
        <v>119</v>
      </c>
      <c r="Q67" s="5">
        <f t="shared" si="10"/>
        <v>3.9325842696629212E-2</v>
      </c>
    </row>
    <row r="68" spans="1:17" x14ac:dyDescent="0.3">
      <c r="A68" s="4" t="s">
        <v>124</v>
      </c>
      <c r="B68" s="20" t="s">
        <v>125</v>
      </c>
      <c r="C68" s="28">
        <v>2365</v>
      </c>
      <c r="D68" s="24">
        <v>1857</v>
      </c>
      <c r="E68" s="8">
        <f t="shared" si="14"/>
        <v>0.78520084566596193</v>
      </c>
      <c r="F68" s="32">
        <v>313</v>
      </c>
      <c r="G68" s="5">
        <f t="shared" si="8"/>
        <v>0.13234672304439746</v>
      </c>
      <c r="H68" s="24">
        <v>77</v>
      </c>
      <c r="I68" s="8">
        <f t="shared" si="15"/>
        <v>3.255813953488372E-2</v>
      </c>
      <c r="J68" s="36" t="s">
        <v>163</v>
      </c>
      <c r="K68" s="37" t="s">
        <v>163</v>
      </c>
      <c r="L68" s="34" t="s">
        <v>163</v>
      </c>
      <c r="M68" s="35" t="s">
        <v>163</v>
      </c>
      <c r="N68" s="36" t="s">
        <v>163</v>
      </c>
      <c r="O68" s="37" t="s">
        <v>163</v>
      </c>
      <c r="P68" s="24">
        <v>101</v>
      </c>
      <c r="Q68" s="5">
        <f t="shared" si="10"/>
        <v>4.2706131078224102E-2</v>
      </c>
    </row>
    <row r="69" spans="1:17" x14ac:dyDescent="0.3">
      <c r="A69" s="4" t="s">
        <v>126</v>
      </c>
      <c r="B69" s="20" t="s">
        <v>127</v>
      </c>
      <c r="C69" s="28">
        <v>61237</v>
      </c>
      <c r="D69" s="24">
        <v>36992</v>
      </c>
      <c r="E69" s="8">
        <f t="shared" si="14"/>
        <v>0.60407923314336109</v>
      </c>
      <c r="F69" s="32">
        <v>9483</v>
      </c>
      <c r="G69" s="5">
        <f t="shared" ref="G69:G100" si="16">F69/C69</f>
        <v>0.15485735747995494</v>
      </c>
      <c r="H69" s="24">
        <v>11024</v>
      </c>
      <c r="I69" s="8">
        <f t="shared" si="15"/>
        <v>0.18002188219540474</v>
      </c>
      <c r="J69" s="32">
        <v>1131</v>
      </c>
      <c r="K69" s="5">
        <f t="shared" ref="K69:K79" si="17">J69/C69</f>
        <v>1.8469226121462515E-2</v>
      </c>
      <c r="L69" s="24">
        <v>69</v>
      </c>
      <c r="M69" s="8">
        <f>L69/C69</f>
        <v>1.1267697633783496E-3</v>
      </c>
      <c r="N69" s="32">
        <v>187</v>
      </c>
      <c r="O69" s="5">
        <f>N69/C69</f>
        <v>3.0537093587210346E-3</v>
      </c>
      <c r="P69" s="24">
        <v>2351</v>
      </c>
      <c r="Q69" s="5">
        <f t="shared" ref="Q69:Q100" si="18">P69/C69</f>
        <v>3.8391821937717396E-2</v>
      </c>
    </row>
    <row r="70" spans="1:17" x14ac:dyDescent="0.3">
      <c r="A70" s="4" t="s">
        <v>128</v>
      </c>
      <c r="B70" s="20" t="s">
        <v>129</v>
      </c>
      <c r="C70" s="28">
        <v>5072</v>
      </c>
      <c r="D70" s="24">
        <v>4103</v>
      </c>
      <c r="E70" s="8">
        <f t="shared" si="14"/>
        <v>0.80895110410094639</v>
      </c>
      <c r="F70" s="32">
        <v>520</v>
      </c>
      <c r="G70" s="5">
        <f t="shared" si="16"/>
        <v>0.10252365930599369</v>
      </c>
      <c r="H70" s="24">
        <v>147</v>
      </c>
      <c r="I70" s="8">
        <f t="shared" si="15"/>
        <v>2.8982649842271294E-2</v>
      </c>
      <c r="J70" s="32">
        <v>26</v>
      </c>
      <c r="K70" s="5">
        <f t="shared" si="17"/>
        <v>5.1261829652996848E-3</v>
      </c>
      <c r="L70" s="34" t="s">
        <v>163</v>
      </c>
      <c r="M70" s="35" t="s">
        <v>163</v>
      </c>
      <c r="N70" s="32">
        <v>16</v>
      </c>
      <c r="O70" s="5">
        <f>N70/C70</f>
        <v>3.1545741324921135E-3</v>
      </c>
      <c r="P70" s="24">
        <v>255</v>
      </c>
      <c r="Q70" s="5">
        <f t="shared" si="18"/>
        <v>5.027602523659306E-2</v>
      </c>
    </row>
    <row r="71" spans="1:17" x14ac:dyDescent="0.3">
      <c r="A71" s="4" t="s">
        <v>130</v>
      </c>
      <c r="B71" s="20" t="s">
        <v>131</v>
      </c>
      <c r="C71" s="28">
        <v>8068</v>
      </c>
      <c r="D71" s="24">
        <v>6265</v>
      </c>
      <c r="E71" s="8">
        <f t="shared" si="14"/>
        <v>0.776524541398116</v>
      </c>
      <c r="F71" s="32">
        <v>551</v>
      </c>
      <c r="G71" s="5">
        <f t="shared" si="16"/>
        <v>6.8294496777392161E-2</v>
      </c>
      <c r="H71" s="24">
        <v>772</v>
      </c>
      <c r="I71" s="8">
        <f t="shared" si="15"/>
        <v>9.5686663361427865E-2</v>
      </c>
      <c r="J71" s="32">
        <v>69</v>
      </c>
      <c r="K71" s="5">
        <f t="shared" si="17"/>
        <v>8.5523054040654439E-3</v>
      </c>
      <c r="L71" s="34" t="s">
        <v>163</v>
      </c>
      <c r="M71" s="35" t="s">
        <v>163</v>
      </c>
      <c r="N71" s="32">
        <v>21</v>
      </c>
      <c r="O71" s="5">
        <f>N71/C71</f>
        <v>2.6028755577590483E-3</v>
      </c>
      <c r="P71" s="24">
        <v>384</v>
      </c>
      <c r="Q71" s="5">
        <f t="shared" si="18"/>
        <v>4.7595438770451165E-2</v>
      </c>
    </row>
    <row r="72" spans="1:17" x14ac:dyDescent="0.3">
      <c r="A72" s="4" t="s">
        <v>132</v>
      </c>
      <c r="B72" s="20" t="s">
        <v>133</v>
      </c>
      <c r="C72" s="28">
        <v>3310</v>
      </c>
      <c r="D72" s="24">
        <v>2498</v>
      </c>
      <c r="E72" s="8">
        <f t="shared" si="14"/>
        <v>0.75468277945619333</v>
      </c>
      <c r="F72" s="32">
        <v>538</v>
      </c>
      <c r="G72" s="5">
        <f t="shared" si="16"/>
        <v>0.16253776435045317</v>
      </c>
      <c r="H72" s="24">
        <v>93</v>
      </c>
      <c r="I72" s="8">
        <f t="shared" si="15"/>
        <v>2.8096676737160122E-2</v>
      </c>
      <c r="J72" s="32">
        <v>15</v>
      </c>
      <c r="K72" s="5">
        <f t="shared" si="17"/>
        <v>4.5317220543806651E-3</v>
      </c>
      <c r="L72" s="34" t="s">
        <v>163</v>
      </c>
      <c r="M72" s="35" t="s">
        <v>163</v>
      </c>
      <c r="N72" s="32">
        <v>24</v>
      </c>
      <c r="O72" s="5">
        <f>N72/C72</f>
        <v>7.2507552870090634E-3</v>
      </c>
      <c r="P72" s="24">
        <v>140</v>
      </c>
      <c r="Q72" s="5">
        <f t="shared" si="18"/>
        <v>4.2296072507552872E-2</v>
      </c>
    </row>
    <row r="73" spans="1:17" x14ac:dyDescent="0.3">
      <c r="A73" s="4" t="s">
        <v>134</v>
      </c>
      <c r="B73" s="20" t="s">
        <v>135</v>
      </c>
      <c r="C73" s="28">
        <v>594</v>
      </c>
      <c r="D73" s="24">
        <v>293</v>
      </c>
      <c r="E73" s="8">
        <f t="shared" si="14"/>
        <v>0.49326599326599324</v>
      </c>
      <c r="F73" s="32">
        <v>129</v>
      </c>
      <c r="G73" s="5">
        <f t="shared" si="16"/>
        <v>0.21717171717171718</v>
      </c>
      <c r="H73" s="24">
        <v>137</v>
      </c>
      <c r="I73" s="8">
        <f t="shared" si="15"/>
        <v>0.23063973063973064</v>
      </c>
      <c r="J73" s="32">
        <v>18</v>
      </c>
      <c r="K73" s="5">
        <f t="shared" si="17"/>
        <v>3.0303030303030304E-2</v>
      </c>
      <c r="L73" s="34" t="s">
        <v>163</v>
      </c>
      <c r="M73" s="35" t="s">
        <v>163</v>
      </c>
      <c r="N73" s="36" t="s">
        <v>163</v>
      </c>
      <c r="O73" s="37" t="s">
        <v>163</v>
      </c>
      <c r="P73" s="24">
        <v>12</v>
      </c>
      <c r="Q73" s="5">
        <f t="shared" si="18"/>
        <v>2.0202020202020204E-2</v>
      </c>
    </row>
    <row r="74" spans="1:17" x14ac:dyDescent="0.3">
      <c r="A74" s="4" t="s">
        <v>136</v>
      </c>
      <c r="B74" s="20" t="s">
        <v>137</v>
      </c>
      <c r="C74" s="28">
        <v>49</v>
      </c>
      <c r="D74" s="34" t="s">
        <v>163</v>
      </c>
      <c r="E74" s="35" t="s">
        <v>163</v>
      </c>
      <c r="F74" s="32">
        <v>38</v>
      </c>
      <c r="G74" s="5">
        <f t="shared" si="16"/>
        <v>0.77551020408163263</v>
      </c>
      <c r="H74" s="34" t="s">
        <v>163</v>
      </c>
      <c r="I74" s="35" t="s">
        <v>163</v>
      </c>
      <c r="J74" s="32"/>
      <c r="K74" s="5">
        <f t="shared" si="17"/>
        <v>0</v>
      </c>
      <c r="L74" s="24"/>
      <c r="M74" s="8">
        <f>L74/C74</f>
        <v>0</v>
      </c>
      <c r="N74" s="32"/>
      <c r="O74" s="5">
        <f>N74/C74</f>
        <v>0</v>
      </c>
      <c r="P74" s="24"/>
      <c r="Q74" s="5">
        <f t="shared" si="18"/>
        <v>0</v>
      </c>
    </row>
    <row r="75" spans="1:17" x14ac:dyDescent="0.3">
      <c r="A75" s="4" t="s">
        <v>138</v>
      </c>
      <c r="B75" s="20" t="s">
        <v>139</v>
      </c>
      <c r="C75" s="28">
        <v>5744</v>
      </c>
      <c r="D75" s="24">
        <v>3608</v>
      </c>
      <c r="E75" s="8">
        <f t="shared" si="14"/>
        <v>0.628133704735376</v>
      </c>
      <c r="F75" s="32">
        <v>585</v>
      </c>
      <c r="G75" s="5">
        <f t="shared" si="16"/>
        <v>0.10184540389972145</v>
      </c>
      <c r="H75" s="24">
        <v>1099</v>
      </c>
      <c r="I75" s="8">
        <f t="shared" si="15"/>
        <v>0.19133008356545961</v>
      </c>
      <c r="J75" s="32">
        <v>129</v>
      </c>
      <c r="K75" s="5">
        <f t="shared" si="17"/>
        <v>2.2458217270194987E-2</v>
      </c>
      <c r="L75" s="24">
        <v>13</v>
      </c>
      <c r="M75" s="8">
        <f>L75/C75</f>
        <v>2.2632311977715878E-3</v>
      </c>
      <c r="N75" s="32">
        <v>29</v>
      </c>
      <c r="O75" s="5">
        <f>N75/C75</f>
        <v>5.0487465181058497E-3</v>
      </c>
      <c r="P75" s="24">
        <v>281</v>
      </c>
      <c r="Q75" s="5">
        <f t="shared" si="18"/>
        <v>4.892061281337047E-2</v>
      </c>
    </row>
    <row r="76" spans="1:17" x14ac:dyDescent="0.3">
      <c r="A76" s="4" t="s">
        <v>140</v>
      </c>
      <c r="B76" s="20" t="s">
        <v>141</v>
      </c>
      <c r="C76" s="28">
        <v>2348</v>
      </c>
      <c r="D76" s="24">
        <v>999</v>
      </c>
      <c r="E76" s="8">
        <f t="shared" si="14"/>
        <v>0.42546848381601365</v>
      </c>
      <c r="F76" s="32">
        <v>445</v>
      </c>
      <c r="G76" s="5">
        <f t="shared" si="16"/>
        <v>0.1895229982964225</v>
      </c>
      <c r="H76" s="24">
        <v>707</v>
      </c>
      <c r="I76" s="8">
        <f t="shared" si="15"/>
        <v>0.30110732538330492</v>
      </c>
      <c r="J76" s="32">
        <v>97</v>
      </c>
      <c r="K76" s="5">
        <f t="shared" si="17"/>
        <v>4.1311754684838158E-2</v>
      </c>
      <c r="L76" s="34" t="s">
        <v>163</v>
      </c>
      <c r="M76" s="35" t="s">
        <v>163</v>
      </c>
      <c r="N76" s="32">
        <v>11</v>
      </c>
      <c r="O76" s="5">
        <f>N76/C76</f>
        <v>4.6848381601362864E-3</v>
      </c>
      <c r="P76" s="24">
        <v>87</v>
      </c>
      <c r="Q76" s="5">
        <f t="shared" si="18"/>
        <v>3.7052810902896083E-2</v>
      </c>
    </row>
    <row r="77" spans="1:17" x14ac:dyDescent="0.3">
      <c r="A77" s="4" t="s">
        <v>142</v>
      </c>
      <c r="B77" s="20" t="s">
        <v>143</v>
      </c>
      <c r="C77" s="28">
        <v>2370</v>
      </c>
      <c r="D77" s="24">
        <v>984</v>
      </c>
      <c r="E77" s="8">
        <f t="shared" si="14"/>
        <v>0.41518987341772151</v>
      </c>
      <c r="F77" s="32">
        <v>677</v>
      </c>
      <c r="G77" s="5">
        <f t="shared" si="16"/>
        <v>0.28565400843881855</v>
      </c>
      <c r="H77" s="24">
        <v>496</v>
      </c>
      <c r="I77" s="8">
        <f t="shared" si="15"/>
        <v>0.20928270042194091</v>
      </c>
      <c r="J77" s="32">
        <v>107</v>
      </c>
      <c r="K77" s="5">
        <f t="shared" si="17"/>
        <v>4.5147679324894517E-2</v>
      </c>
      <c r="L77" s="34" t="s">
        <v>163</v>
      </c>
      <c r="M77" s="35" t="s">
        <v>163</v>
      </c>
      <c r="N77" s="36" t="s">
        <v>163</v>
      </c>
      <c r="O77" s="37" t="s">
        <v>163</v>
      </c>
      <c r="P77" s="24">
        <v>96</v>
      </c>
      <c r="Q77" s="5">
        <f t="shared" si="18"/>
        <v>4.0506329113924051E-2</v>
      </c>
    </row>
    <row r="78" spans="1:17" x14ac:dyDescent="0.3">
      <c r="A78" s="4" t="s">
        <v>144</v>
      </c>
      <c r="B78" s="20" t="s">
        <v>145</v>
      </c>
      <c r="C78" s="28">
        <v>486</v>
      </c>
      <c r="D78" s="34" t="s">
        <v>163</v>
      </c>
      <c r="E78" s="35" t="s">
        <v>163</v>
      </c>
      <c r="F78" s="32">
        <v>480</v>
      </c>
      <c r="G78" s="5">
        <f t="shared" si="16"/>
        <v>0.98765432098765427</v>
      </c>
      <c r="H78" s="34" t="s">
        <v>163</v>
      </c>
      <c r="I78" s="35" t="s">
        <v>163</v>
      </c>
      <c r="J78" s="32"/>
      <c r="K78" s="5">
        <f t="shared" si="17"/>
        <v>0</v>
      </c>
      <c r="L78" s="24"/>
      <c r="M78" s="8">
        <f>L78/C78</f>
        <v>0</v>
      </c>
      <c r="N78" s="36" t="s">
        <v>163</v>
      </c>
      <c r="O78" s="37" t="s">
        <v>163</v>
      </c>
      <c r="P78" s="24"/>
      <c r="Q78" s="5">
        <f t="shared" si="18"/>
        <v>0</v>
      </c>
    </row>
    <row r="79" spans="1:17" ht="15" thickBot="1" x14ac:dyDescent="0.35">
      <c r="A79" s="6" t="s">
        <v>146</v>
      </c>
      <c r="B79" s="21" t="s">
        <v>147</v>
      </c>
      <c r="C79" s="29">
        <v>1144</v>
      </c>
      <c r="D79" s="25">
        <v>554</v>
      </c>
      <c r="E79" s="9">
        <f t="shared" si="14"/>
        <v>0.48426573426573427</v>
      </c>
      <c r="F79" s="33">
        <v>266</v>
      </c>
      <c r="G79" s="7">
        <f t="shared" si="16"/>
        <v>0.23251748251748253</v>
      </c>
      <c r="H79" s="25">
        <v>195</v>
      </c>
      <c r="I79" s="9">
        <f t="shared" si="15"/>
        <v>0.17045454545454544</v>
      </c>
      <c r="J79" s="33">
        <v>46</v>
      </c>
      <c r="K79" s="7">
        <f t="shared" si="17"/>
        <v>4.0209790209790208E-2</v>
      </c>
      <c r="L79" s="38" t="s">
        <v>163</v>
      </c>
      <c r="M79" s="39" t="s">
        <v>163</v>
      </c>
      <c r="N79" s="38" t="s">
        <v>163</v>
      </c>
      <c r="O79" s="39" t="s">
        <v>163</v>
      </c>
      <c r="P79" s="25">
        <v>73</v>
      </c>
      <c r="Q79" s="7">
        <f t="shared" si="18"/>
        <v>6.3811188811188815E-2</v>
      </c>
    </row>
  </sheetData>
  <mergeCells count="12">
    <mergeCell ref="A1:Q1"/>
    <mergeCell ref="A2:Q2"/>
    <mergeCell ref="A3:A4"/>
    <mergeCell ref="B3:B4"/>
    <mergeCell ref="C3:C4"/>
    <mergeCell ref="D3:E3"/>
    <mergeCell ref="F3:G3"/>
    <mergeCell ref="H3:I3"/>
    <mergeCell ref="J3:K3"/>
    <mergeCell ref="L3:M3"/>
    <mergeCell ref="N3:O3"/>
    <mergeCell ref="P3:Q3"/>
  </mergeCells>
  <printOptions horizontalCentered="1"/>
  <pageMargins left="0.2" right="0.2" top="0.5" bottom="0.5" header="0.3" footer="0.3"/>
  <pageSetup scale="70" orientation="landscape" r:id="rId1"/>
  <headerFooter>
    <oddFooter>&amp;LDivision of Accountbility, Research and Measurement&amp;RPage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26</vt:i4>
      </vt:variant>
    </vt:vector>
  </HeadingPairs>
  <TitlesOfParts>
    <vt:vector size="27" baseType="lpstr">
      <vt:lpstr>District_State</vt:lpstr>
      <vt:lpstr>American_Indian_or_Alaska_Native</vt:lpstr>
      <vt:lpstr>American_Indian_or_Alaska_Native_Number</vt:lpstr>
      <vt:lpstr>American_Indian_or_Alaska_Native_Percent</vt:lpstr>
      <vt:lpstr>Asian</vt:lpstr>
      <vt:lpstr>Asian_Number</vt:lpstr>
      <vt:lpstr>Asian_Percent</vt:lpstr>
      <vt:lpstr>Black_or_African_American</vt:lpstr>
      <vt:lpstr>Black_or_African_American_Number</vt:lpstr>
      <vt:lpstr>Black_or_African_American_Percent</vt:lpstr>
      <vt:lpstr>District</vt:lpstr>
      <vt:lpstr>District_number</vt:lpstr>
      <vt:lpstr>Hispanic_Latino</vt:lpstr>
      <vt:lpstr>Hispanic_Latino_Number</vt:lpstr>
      <vt:lpstr>Hispanic_Latino_Percent</vt:lpstr>
      <vt:lpstr>Native_Hawaiian_or_Other_Pacific_Islander</vt:lpstr>
      <vt:lpstr>Native_Hawaiian_or_Other_Pacific_Islander_Number</vt:lpstr>
      <vt:lpstr>Native_Hawaiian_or_Other_Pacific_Islander_Percent</vt:lpstr>
      <vt:lpstr>District_State!Print_Titles</vt:lpstr>
      <vt:lpstr>Total_Enrollment</vt:lpstr>
      <vt:lpstr>Total_Enrollment_Membership_by_District_by_Race_Ethnicity_2013_14__Final_Survey_2</vt:lpstr>
      <vt:lpstr>Two_or_More_Races</vt:lpstr>
      <vt:lpstr>Two_or_More_Races_Number</vt:lpstr>
      <vt:lpstr>Two_or_More_Races_Percent</vt:lpstr>
      <vt:lpstr>White</vt:lpstr>
      <vt:lpstr>White_Number</vt:lpstr>
      <vt:lpstr>White_Percent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Tammy</dc:creator>
  <cp:lastModifiedBy>Manuel, Christy</cp:lastModifiedBy>
  <cp:lastPrinted>2021-05-20T17:34:52Z</cp:lastPrinted>
  <dcterms:created xsi:type="dcterms:W3CDTF">2021-05-11T16:15:43Z</dcterms:created>
  <dcterms:modified xsi:type="dcterms:W3CDTF">2021-05-20T18:35:55Z</dcterms:modified>
</cp:coreProperties>
</file>