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F6311524-FD65-2841-8EF6-23B3511E3C26}" xr6:coauthVersionLast="47" xr6:coauthVersionMax="47" xr10:uidLastSave="{00000000-0000-0000-0000-000000000000}"/>
  <bookViews>
    <workbookView xWindow="0" yWindow="500" windowWidth="28800" windowHeight="1186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1" l="1"/>
  <c r="I168" i="1" l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82" i="1" l="1"/>
  <c r="I10" i="1"/>
  <c r="I11" i="1"/>
  <c r="I12" i="1"/>
  <c r="I13" i="1"/>
  <c r="I14" i="1"/>
  <c r="I15" i="1"/>
  <c r="I114" i="1"/>
  <c r="I111" i="1" l="1"/>
  <c r="I112" i="1"/>
  <c r="I113" i="1"/>
  <c r="I110" i="1"/>
  <c r="I108" i="1"/>
  <c r="I107" i="1"/>
  <c r="I106" i="1"/>
  <c r="I105" i="1"/>
  <c r="I104" i="1"/>
  <c r="I103" i="1"/>
  <c r="I102" i="1"/>
  <c r="I101" i="1"/>
  <c r="I100" i="1"/>
  <c r="I99" i="1"/>
  <c r="I98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109" i="1"/>
  <c r="I131" i="1" l="1"/>
  <c r="I130" i="1"/>
  <c r="I129" i="1"/>
  <c r="I128" i="1"/>
  <c r="I127" i="1"/>
  <c r="I126" i="1"/>
  <c r="I63" i="1" l="1"/>
  <c r="I123" i="1"/>
  <c r="I122" i="1"/>
  <c r="I121" i="1"/>
  <c r="I120" i="1"/>
  <c r="I119" i="1"/>
  <c r="I118" i="1"/>
  <c r="I117" i="1"/>
  <c r="I116" i="1"/>
  <c r="I115" i="1"/>
  <c r="I81" i="1"/>
  <c r="I80" i="1"/>
  <c r="I79" i="1"/>
  <c r="I125" i="1"/>
  <c r="I124" i="1"/>
  <c r="I78" i="1"/>
  <c r="I77" i="1"/>
  <c r="I76" i="1"/>
  <c r="I75" i="1"/>
  <c r="I74" i="1"/>
  <c r="I73" i="1"/>
  <c r="I72" i="1"/>
  <c r="I71" i="1"/>
  <c r="I70" i="1"/>
  <c r="I69" i="1"/>
  <c r="I65" i="1"/>
  <c r="I64" i="1"/>
  <c r="I62" i="1"/>
  <c r="I61" i="1"/>
  <c r="I60" i="1"/>
  <c r="I59" i="1"/>
  <c r="I58" i="1"/>
  <c r="I57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56" i="1"/>
  <c r="I55" i="1"/>
  <c r="I54" i="1"/>
  <c r="I53" i="1"/>
  <c r="I52" i="1"/>
  <c r="I35" i="1"/>
  <c r="I34" i="1"/>
  <c r="I33" i="1"/>
  <c r="I68" i="1"/>
  <c r="I67" i="1"/>
  <c r="I66" i="1"/>
  <c r="I32" i="1"/>
  <c r="I31" i="1"/>
  <c r="I30" i="1"/>
  <c r="I170" i="1"/>
  <c r="G171" i="1"/>
  <c r="H171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6" i="1"/>
  <c r="I171" i="1" l="1"/>
</calcChain>
</file>

<file path=xl/sharedStrings.xml><?xml version="1.0" encoding="utf-8"?>
<sst xmlns="http://schemas.openxmlformats.org/spreadsheetml/2006/main" count="308" uniqueCount="168">
  <si>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</si>
  <si>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</si>
  <si>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</si>
  <si>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</si>
  <si>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</si>
  <si>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</si>
  <si>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</si>
  <si>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</si>
  <si>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</si>
  <si>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</si>
  <si>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</si>
  <si>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</si>
  <si>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</si>
  <si>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</si>
  <si>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</si>
  <si>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</si>
  <si>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</si>
  <si>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</si>
  <si>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>Okaloosa County School Distict</t>
    </r>
    <r>
      <rPr>
        <sz val="11"/>
        <color theme="1"/>
        <rFont val="Arial"/>
        <family val="2"/>
      </rPr>
      <t xml:space="preserve">
     Name of Eligible Recipient </t>
    </r>
  </si>
  <si>
    <t>Guidance counselors/TSA's salary for each high school</t>
  </si>
  <si>
    <t>Guidance counselors/TSA's retirement</t>
  </si>
  <si>
    <t>Guidance counselors/TSA's FICA</t>
  </si>
  <si>
    <t>Guidance counselors/TSA's insurance</t>
  </si>
  <si>
    <t>Extended Day K-8, additional Plan of Care Tutoring</t>
  </si>
  <si>
    <t>Extended Day K-8 retirement</t>
  </si>
  <si>
    <t>Extended Day K-8 FICA</t>
  </si>
  <si>
    <t>Summer School Teachers salary (22 and 23 SY)</t>
  </si>
  <si>
    <t>Summer School Teachers retirement (22 and 23 SY)</t>
  </si>
  <si>
    <t>Summer School Teachers FICA (22 and 23 SY)</t>
  </si>
  <si>
    <t>Summer Bus Drivers salary (22 and 23 SY)</t>
  </si>
  <si>
    <t>Summer Bus Drivers retirement (22 and 23 SY)</t>
  </si>
  <si>
    <t>Summer Bus Drivers FICA (22 and 23 SY)</t>
  </si>
  <si>
    <t>1 Consulting Teacher salary (23 and 24 SY)</t>
  </si>
  <si>
    <t>1 Consulting Teacher retirement (23 and 24 SY)</t>
  </si>
  <si>
    <t>1 Consulting Teacher FICA (23 and 24 SY)</t>
  </si>
  <si>
    <t>1 Consulting Teacher insurance (23 and 24 SY)</t>
  </si>
  <si>
    <t>IXL Learning software, Math (23 and 24 SY)</t>
  </si>
  <si>
    <t>Professional Development substitutes FICA (23 and 24 SY)</t>
  </si>
  <si>
    <t>Professional Development substitutes pay (23 and 24 SY)</t>
  </si>
  <si>
    <t>Professional Development workshop pay (23 and 24 SY)</t>
  </si>
  <si>
    <t>Professional Development workshop FICA (23 and 24 SY)</t>
  </si>
  <si>
    <t>Instructional Coaches salary, 5 ELA, 2 Math, (23 and 24 SY)</t>
  </si>
  <si>
    <t>Instructional Coaches retirement (23 and 24 SY)</t>
  </si>
  <si>
    <t>Instructional Coaches FICA (23 and 24 SY)</t>
  </si>
  <si>
    <t>Instructional Coaches insurance (23 and 24 SY)</t>
  </si>
  <si>
    <t>Textbooks, Math K-12, shortfall between cost and State Allocation</t>
  </si>
  <si>
    <t xml:space="preserve"> </t>
  </si>
  <si>
    <t xml:space="preserve">Textbooks, Science/SS K-12, shortfall between cost and State Allocation </t>
  </si>
  <si>
    <t>2(I)</t>
  </si>
  <si>
    <t>PPE, Sanitation, Disinfecting supplies</t>
  </si>
  <si>
    <t>2(K)</t>
  </si>
  <si>
    <t>Student device chargers</t>
  </si>
  <si>
    <t>Classroom Accessibility technology</t>
  </si>
  <si>
    <t>Classroom Accessiblilty technology related items</t>
  </si>
  <si>
    <t>Classroom Accessiblilty accessories</t>
  </si>
  <si>
    <t>2(Q)</t>
  </si>
  <si>
    <t>Contact Tracers contract for 5 tracers</t>
  </si>
  <si>
    <t>2( R)</t>
  </si>
  <si>
    <t>2 subs per school daily FICA</t>
  </si>
  <si>
    <t>2 Subs per school daily pay</t>
  </si>
  <si>
    <t>Continue 3rd Truancy officer salary (23 and 24 SY)</t>
  </si>
  <si>
    <t>3rd Truancy officer retirement (23 and 24 SY)</t>
  </si>
  <si>
    <t>3rd Truancy officer FICA (23 and 24 SY)</t>
  </si>
  <si>
    <t>3rd Truancy officer insurance (23 and 24 SY)</t>
  </si>
  <si>
    <t>Band Instruments/Band programs</t>
  </si>
  <si>
    <t>Student Furniture</t>
  </si>
  <si>
    <t>Bus Drivers- raise hourly rate to address shortages</t>
  </si>
  <si>
    <t>Bus Drivers- retirement</t>
  </si>
  <si>
    <t>Bus Drivers- FICA</t>
  </si>
  <si>
    <t>EH and EBD supplement to 35 teachers at Silver Sands and Richbourg listed as VE teachers</t>
  </si>
  <si>
    <t>Silver Sands and Richbourg VE teachers retirement</t>
  </si>
  <si>
    <t>Silver Sands and Richbourg VE Teachers FICA</t>
  </si>
  <si>
    <t>Ed Staff professionals working as Instructional Subs COVID stipend, extra $2.25 per hour</t>
  </si>
  <si>
    <t>Ed Staff professionals, retirement</t>
  </si>
  <si>
    <t>Ed Staff professionals, FICA</t>
  </si>
  <si>
    <t>Substitute COVID stipend- $25 per day; FICA</t>
  </si>
  <si>
    <t>Substitute COVID stipend- $25 per day increase</t>
  </si>
  <si>
    <t>Substitute temporary increase to $150 per day; FICA</t>
  </si>
  <si>
    <t>Substitute temporary increase to $150 per day; pay</t>
  </si>
  <si>
    <t>Covid leave-District employees</t>
  </si>
  <si>
    <t>Covid leave-District employees, retirement</t>
  </si>
  <si>
    <t>Covid leave- Distrcit employees, FICA</t>
  </si>
  <si>
    <t>Continue to employ staff due to revenue shortfall, salary</t>
  </si>
  <si>
    <t>Continue to employ staff due to revenue shortfall, retirement</t>
  </si>
  <si>
    <t>Continue to employ staff due to revenue shortfall, FICA</t>
  </si>
  <si>
    <t>2(S)</t>
  </si>
  <si>
    <t>Program Director, Data Scientist salary (23 and 24 SY)</t>
  </si>
  <si>
    <t>Program Director, Data Scientist retirement  (23 and 24 SY)</t>
  </si>
  <si>
    <t>Program Director, Data Scientist FICA  (23 and 24 SY)</t>
  </si>
  <si>
    <t>Program Director, Data Scientist Insurance  (23 and 24 SY)</t>
  </si>
  <si>
    <t>Progam Director, Curriculum 70% salary (23 and 24 SY)</t>
  </si>
  <si>
    <t>Progam Director, Curriculum retirement (23 and 24 SY)</t>
  </si>
  <si>
    <t>Progam Director, Curriculum FICA (23 and 24 SY)</t>
  </si>
  <si>
    <t>Progam Director, Curriculum Insurance (23 and 24 SY)</t>
  </si>
  <si>
    <t>Title I Analyst (Secretary), 5% salary (23 and 24 SY)</t>
  </si>
  <si>
    <t>Title I Analyst (Secretary), retirement (23 and 24 SY)</t>
  </si>
  <si>
    <t>Title I Analyst (Secretary), FICA (23 and 24 SY)</t>
  </si>
  <si>
    <t>Title I Analyst (Secretary), Insurance (23 and 24 SY)</t>
  </si>
  <si>
    <t>Title I Specialist, Grant manager, 5% salary (23 and 24 SY)</t>
  </si>
  <si>
    <t>Title I Specialist, Grant manager, retirement (23 and 24 SY)</t>
  </si>
  <si>
    <t>Title I Specialist, Grant manager, FICA (23 and 24 SY)</t>
  </si>
  <si>
    <t>Retention bonus payments, permanent school employees</t>
  </si>
  <si>
    <t>Retention bonus payments, permanent school employees- retirement</t>
  </si>
  <si>
    <t>Retention bonus payments, permanent school employees- FICA</t>
  </si>
  <si>
    <t>Retention bonus payments, permanent school employees retirement</t>
  </si>
  <si>
    <t>Retention bonus payments, permanent school employees-FICA</t>
  </si>
  <si>
    <t>Retention bonus payments, permanent school employees-retirement</t>
  </si>
  <si>
    <t>Retention bonus payments, permanent district employees</t>
  </si>
  <si>
    <t>Retention bonus payments, permanent district employees-retirement</t>
  </si>
  <si>
    <t>Retention bonus payments, permanent district employees- FICA</t>
  </si>
  <si>
    <t>Retention bonus payments,contracted employees</t>
  </si>
  <si>
    <t>Retention bonus payments,contracted employees- ESE</t>
  </si>
  <si>
    <t>Retention bonus payments, contracted employees</t>
  </si>
  <si>
    <t>Retention bonus payments, ESE Parapro</t>
  </si>
  <si>
    <t>Retention bonus payments, ESE Parapro- retirement</t>
  </si>
  <si>
    <t>Retention bonus payments, ESE Parapro- FICA</t>
  </si>
  <si>
    <t>Indirect cost</t>
  </si>
  <si>
    <t>Disaster Relief Payment to various employees</t>
  </si>
  <si>
    <t>36(b)</t>
  </si>
  <si>
    <t>Continue to employ staff due to revenue shortfall,Insurance</t>
  </si>
  <si>
    <t>Act 1</t>
  </si>
  <si>
    <t>2 teachers, 1 intensive math, 1 eng/reading salary, retirement, FICA, benefits</t>
  </si>
  <si>
    <t>9 classroom paraprofessionals for 22-24 SY's</t>
  </si>
  <si>
    <t>in school tutoring, 2 tutors x 200 hours/$25  for 23 and 24 SY, salary, retirement, FICA</t>
  </si>
  <si>
    <t>after school tutoring, 8 teachers x 2 days week, salary retirement, FICA</t>
  </si>
  <si>
    <t>after school snack based on 48 students x 48 days x $1 for 23 and 24 SY</t>
  </si>
  <si>
    <t>materials for tutoring including workbooks, manipulatives</t>
  </si>
  <si>
    <t>Summer School group tutoring, 22-24 SY's, 10 teachers @$40/hr x 2 days x 8 weeks x 2 hours, salary, retirement, FICA</t>
  </si>
  <si>
    <t>Parent homework helper nights, 2 x per year, 37 teachers x 2.5 hrs, x $40/hr</t>
  </si>
  <si>
    <t>Kindergarten Boot Camp, 6 teachers x 4 hrs x 5 days x $40</t>
  </si>
  <si>
    <t>Kindergarten Boot Camp, 3 assistants x 3 hrs x 5 days x 15</t>
  </si>
  <si>
    <t>Disinfecting wipes and spray for classrooms 22-24 SY's</t>
  </si>
  <si>
    <t>contracted services for nighttime sanitation and cleaning 23 and 24 SY</t>
  </si>
  <si>
    <t>2(J)</t>
  </si>
  <si>
    <t>24 ipad pros for classrooms</t>
  </si>
  <si>
    <t>for 22-24 SY's -online subscriptions; Achieve 3000 (22,720) , Renaissance Star math/ela (9238); Moby Max (3495); Chalk (13,000); Zoo Bean (1575) per year for all</t>
  </si>
  <si>
    <t>220 chromebooks, 60 classroom printers @$400; Apple TV's, Elmos, Flat Screens; 54 ipads for teachers; 110 ipads for classrooms</t>
  </si>
  <si>
    <t>2(L)</t>
  </si>
  <si>
    <t>Guidance Counselor for 23 and 24 SY, salary, retirement, FICA and benefits</t>
  </si>
  <si>
    <t>Student support Assistant rest of 22 SY, 23 and 24 SY, salary, retirement, FICA and benefits</t>
  </si>
  <si>
    <t>guidance/ESE materials to include testing</t>
  </si>
  <si>
    <t>2 Laptops w/cameras for ESE/Guidance,2 printers for ESE/Guidance, projector for parent meetings ESE/Guidance</t>
  </si>
  <si>
    <t>2(M)</t>
  </si>
  <si>
    <t>summer STEAM camp teacher including contractors 10 days x 8 teachers x 4 hours x40/hr for 22-24 summers; salary for STEAM camp dirtector; retirement , FICA; summer program aides</t>
  </si>
  <si>
    <t>Summer STEAM camp bus drivers, retirement, FICA</t>
  </si>
  <si>
    <t>Summer STEAM materials for 120 students 22-24 summers</t>
  </si>
  <si>
    <t>2(N)</t>
  </si>
  <si>
    <t>purchase Iready or equivalent software subscription 23 and 24 SY; Nearpod, Clever, Classlink, Lanschool and Peardeck 22-24 Sys</t>
  </si>
  <si>
    <t>new comprehensive evidence based reading Curriculum 970@$110</t>
  </si>
  <si>
    <t xml:space="preserve">contracted services for staff development on utilizing technology in instruction delivery.  15 days@1000 per day 22-24 SY's </t>
  </si>
  <si>
    <t>afterschool tutors 4 days x 2 hours</t>
  </si>
  <si>
    <t>2(O)</t>
  </si>
  <si>
    <t>renovation of 4 classrooms to help meet Covid requirements</t>
  </si>
  <si>
    <t>retention incentives for paraprofessionals and instructional staff 16 x $2000 x 3 SY's</t>
  </si>
  <si>
    <t>after school academic support, summer learning support salary/benefits</t>
  </si>
  <si>
    <t>2(F)</t>
  </si>
  <si>
    <t>10 1/2 moon tables for small group instruction</t>
  </si>
  <si>
    <t>staff stipends for ESE and getting ESE certified, $2000 x 14</t>
  </si>
  <si>
    <t>computer tables with outlets for technology and chairs</t>
  </si>
  <si>
    <t>Reading Plush literacy program, 8,000 for 22-23 SY; 8,000 for 23-24 SY; IXL math and ELA ($6,000) 2 SY's; Study Island ($5,000) 2 SY's.</t>
  </si>
  <si>
    <t>STAR diagnostic assessment $8,000 over 2 SY's</t>
  </si>
  <si>
    <t>Retention bonuses for support staff, $3000 x 5</t>
  </si>
  <si>
    <t>Retention bonuses for teachers, $2000 x 12</t>
  </si>
  <si>
    <t>retention bonuses for 2 admin @$2000.</t>
  </si>
  <si>
    <t>Classroom supplies</t>
  </si>
  <si>
    <t>Internet hotspots for students</t>
  </si>
  <si>
    <t>Title I Specialist, Grant manager, Insurance (23 and 24 SY)</t>
  </si>
  <si>
    <t>Ethica, grant management assistance contract (22 and 23 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</si>
</sst>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/>
    </xf>
    <xf numFmtId="44" fontId="8" fillId="0" borderId="1" xfId="0" applyNumberFormat="1" applyFont="1" applyBorder="1"/>
    <xf numFmtId="49" fontId="8" fillId="0" borderId="1" xfId="0" applyNumberFormat="1" applyFont="1" applyBorder="1" applyAlignment="1">
      <alignment horizontal="left" vertical="top"/>
    </xf>
    <xf numFmtId="44" fontId="8" fillId="0" borderId="1" xfId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172</xdr:row>
      <xdr:rowOff>1077</xdr:rowOff>
    </xdr:from>
    <xdr:to>
      <xdr:col>8</xdr:col>
      <xdr:colOff>950594</xdr:colOff>
      <xdr:row>174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style="16" customWidth="1"/>
    <col min="4" max="4" width="9.6640625" style="18" customWidth="1"/>
    <col min="5" max="5" width="57.1640625" bestFit="1" customWidth="1"/>
    <col min="6" max="6" width="8.1640625" bestFit="1" customWidth="1"/>
    <col min="7" max="9" width="21.5" customWidth="1"/>
  </cols>
  <sheetData>
    <row r="1" spans="1:9" x14ac:dyDescent="0.2">
      <c r="A1" s="22" t="s">
        <v>18</v>
      </c>
      <c r="B1" s="23"/>
      <c r="C1" s="23"/>
      <c r="D1" s="23"/>
      <c r="H1" s="24" t="s">
        <v>17</v>
      </c>
      <c r="I1" s="25"/>
    </row>
    <row r="2" spans="1:9" x14ac:dyDescent="0.2">
      <c r="A2" s="23"/>
      <c r="B2" s="23"/>
      <c r="C2" s="23"/>
      <c r="D2" s="23"/>
      <c r="H2" s="25"/>
      <c r="I2" s="25"/>
    </row>
    <row r="3" spans="1:9" x14ac:dyDescent="0.2">
      <c r="A3" s="22" t="s">
        <v>8</v>
      </c>
      <c r="B3" s="23"/>
      <c r="C3" s="23"/>
      <c r="D3" s="23"/>
      <c r="H3" s="25"/>
      <c r="I3" s="25"/>
    </row>
    <row r="4" spans="1:9" x14ac:dyDescent="0.2">
      <c r="A4" s="23"/>
      <c r="B4" s="23"/>
      <c r="C4" s="23"/>
      <c r="D4" s="23"/>
    </row>
    <row r="6" spans="1:9" ht="23.25" customHeight="1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9" ht="23.25" customHeight="1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</row>
    <row r="9" spans="1:9" ht="43" x14ac:dyDescent="0.2">
      <c r="A9" s="1" t="s">
        <v>0</v>
      </c>
      <c r="B9" s="1" t="s">
        <v>1</v>
      </c>
      <c r="C9" s="2" t="s">
        <v>9</v>
      </c>
      <c r="D9" s="17" t="s">
        <v>10</v>
      </c>
      <c r="E9" s="1" t="s">
        <v>2</v>
      </c>
      <c r="F9" s="2" t="s">
        <v>4</v>
      </c>
      <c r="G9" s="2" t="s">
        <v>13</v>
      </c>
      <c r="H9" s="5" t="s">
        <v>12</v>
      </c>
      <c r="I9" s="6" t="s">
        <v>14</v>
      </c>
    </row>
    <row r="10" spans="1:9" ht="20" x14ac:dyDescent="0.25">
      <c r="A10" s="7">
        <v>6100</v>
      </c>
      <c r="B10" s="7">
        <v>130</v>
      </c>
      <c r="C10" s="7">
        <v>1</v>
      </c>
      <c r="D10" s="7">
        <v>1</v>
      </c>
      <c r="E10" s="8" t="s">
        <v>19</v>
      </c>
      <c r="F10" s="7">
        <v>7</v>
      </c>
      <c r="G10" s="9">
        <v>906976</v>
      </c>
      <c r="H10" s="10"/>
      <c r="I10" s="10">
        <f t="shared" ref="I10:I15" si="0">G10+H10</f>
        <v>906976</v>
      </c>
    </row>
    <row r="11" spans="1:9" ht="20" customHeight="1" x14ac:dyDescent="0.25">
      <c r="A11" s="7">
        <v>6100</v>
      </c>
      <c r="B11" s="7">
        <v>210</v>
      </c>
      <c r="C11" s="7">
        <v>2</v>
      </c>
      <c r="D11" s="7">
        <v>1</v>
      </c>
      <c r="E11" s="11" t="s">
        <v>20</v>
      </c>
      <c r="F11" s="7"/>
      <c r="G11" s="9">
        <v>101580</v>
      </c>
      <c r="H11" s="10"/>
      <c r="I11" s="10">
        <f t="shared" si="0"/>
        <v>101580</v>
      </c>
    </row>
    <row r="12" spans="1:9" ht="20" customHeight="1" x14ac:dyDescent="0.25">
      <c r="A12" s="7">
        <v>6100</v>
      </c>
      <c r="B12" s="7">
        <v>220</v>
      </c>
      <c r="C12" s="7">
        <v>3</v>
      </c>
      <c r="D12" s="7">
        <v>1</v>
      </c>
      <c r="E12" s="11" t="s">
        <v>21</v>
      </c>
      <c r="F12" s="7"/>
      <c r="G12" s="9">
        <v>69384</v>
      </c>
      <c r="H12" s="10"/>
      <c r="I12" s="10">
        <f t="shared" si="0"/>
        <v>69384</v>
      </c>
    </row>
    <row r="13" spans="1:9" ht="20" customHeight="1" x14ac:dyDescent="0.25">
      <c r="A13" s="7">
        <v>6100</v>
      </c>
      <c r="B13" s="7">
        <v>230</v>
      </c>
      <c r="C13" s="7">
        <v>4</v>
      </c>
      <c r="D13" s="7">
        <v>1</v>
      </c>
      <c r="E13" s="11" t="s">
        <v>22</v>
      </c>
      <c r="F13" s="7"/>
      <c r="G13" s="9">
        <v>155960</v>
      </c>
      <c r="H13" s="10"/>
      <c r="I13" s="10">
        <f t="shared" si="0"/>
        <v>155960</v>
      </c>
    </row>
    <row r="14" spans="1:9" ht="24.75" customHeight="1" x14ac:dyDescent="0.25">
      <c r="A14" s="7">
        <v>5100</v>
      </c>
      <c r="B14" s="7">
        <v>100</v>
      </c>
      <c r="C14" s="7">
        <v>5</v>
      </c>
      <c r="D14" s="7">
        <v>1</v>
      </c>
      <c r="E14" s="8" t="s">
        <v>23</v>
      </c>
      <c r="F14" s="7"/>
      <c r="G14" s="9">
        <v>757257</v>
      </c>
      <c r="H14" s="10"/>
      <c r="I14" s="10">
        <f t="shared" si="0"/>
        <v>757257</v>
      </c>
    </row>
    <row r="15" spans="1:9" ht="20" customHeight="1" x14ac:dyDescent="0.25">
      <c r="A15" s="7">
        <v>5100</v>
      </c>
      <c r="B15" s="7">
        <v>210</v>
      </c>
      <c r="C15" s="7">
        <v>6</v>
      </c>
      <c r="D15" s="7">
        <v>1</v>
      </c>
      <c r="E15" s="11" t="s">
        <v>24</v>
      </c>
      <c r="F15" s="7"/>
      <c r="G15" s="9">
        <v>84813</v>
      </c>
      <c r="H15" s="10"/>
      <c r="I15" s="10">
        <f t="shared" si="0"/>
        <v>84813</v>
      </c>
    </row>
    <row r="16" spans="1:9" ht="20" customHeight="1" x14ac:dyDescent="0.25">
      <c r="A16" s="7">
        <v>5100</v>
      </c>
      <c r="B16" s="7">
        <v>220</v>
      </c>
      <c r="C16" s="7">
        <v>7</v>
      </c>
      <c r="D16" s="7">
        <v>1</v>
      </c>
      <c r="E16" s="11" t="s">
        <v>25</v>
      </c>
      <c r="F16" s="7"/>
      <c r="G16" s="9">
        <v>57930</v>
      </c>
      <c r="H16" s="10"/>
      <c r="I16" s="10">
        <f>G16+H16</f>
        <v>57930</v>
      </c>
    </row>
    <row r="17" spans="1:9" ht="20" customHeight="1" x14ac:dyDescent="0.25">
      <c r="A17" s="7">
        <v>5100</v>
      </c>
      <c r="B17" s="7">
        <v>100</v>
      </c>
      <c r="C17" s="7">
        <v>8</v>
      </c>
      <c r="D17" s="7">
        <v>1</v>
      </c>
      <c r="E17" s="11" t="s">
        <v>26</v>
      </c>
      <c r="F17" s="7"/>
      <c r="G17" s="9">
        <v>336559</v>
      </c>
      <c r="H17" s="10">
        <v>336559</v>
      </c>
      <c r="I17" s="10">
        <f t="shared" ref="I17:I170" si="1">G17+H17</f>
        <v>673118</v>
      </c>
    </row>
    <row r="18" spans="1:9" ht="20" x14ac:dyDescent="0.25">
      <c r="A18" s="7">
        <v>5100</v>
      </c>
      <c r="B18" s="7">
        <v>210</v>
      </c>
      <c r="C18" s="7">
        <v>9</v>
      </c>
      <c r="D18" s="7">
        <v>1</v>
      </c>
      <c r="E18" s="8" t="s">
        <v>27</v>
      </c>
      <c r="F18" s="7"/>
      <c r="G18" s="9">
        <v>37694</v>
      </c>
      <c r="H18" s="10">
        <v>37694</v>
      </c>
      <c r="I18" s="10">
        <f t="shared" si="1"/>
        <v>75388</v>
      </c>
    </row>
    <row r="19" spans="1:9" ht="20" customHeight="1" x14ac:dyDescent="0.25">
      <c r="A19" s="7">
        <v>5100</v>
      </c>
      <c r="B19" s="7">
        <v>220</v>
      </c>
      <c r="C19" s="7">
        <v>10</v>
      </c>
      <c r="D19" s="7">
        <v>1</v>
      </c>
      <c r="E19" s="11" t="s">
        <v>28</v>
      </c>
      <c r="F19" s="7"/>
      <c r="G19" s="9">
        <v>25747</v>
      </c>
      <c r="H19" s="10">
        <v>25747</v>
      </c>
      <c r="I19" s="10">
        <f t="shared" si="1"/>
        <v>51494</v>
      </c>
    </row>
    <row r="20" spans="1:9" ht="20" customHeight="1" x14ac:dyDescent="0.25">
      <c r="A20" s="7">
        <v>7800</v>
      </c>
      <c r="B20" s="7">
        <v>100</v>
      </c>
      <c r="C20" s="7">
        <v>11</v>
      </c>
      <c r="D20" s="7">
        <v>1</v>
      </c>
      <c r="E20" s="11" t="s">
        <v>29</v>
      </c>
      <c r="F20" s="7"/>
      <c r="G20" s="9">
        <v>84140</v>
      </c>
      <c r="H20" s="10">
        <v>84140</v>
      </c>
      <c r="I20" s="10">
        <f t="shared" si="1"/>
        <v>168280</v>
      </c>
    </row>
    <row r="21" spans="1:9" ht="20" customHeight="1" x14ac:dyDescent="0.25">
      <c r="A21" s="7">
        <v>7800</v>
      </c>
      <c r="B21" s="7">
        <v>210</v>
      </c>
      <c r="C21" s="7">
        <v>12</v>
      </c>
      <c r="D21" s="7">
        <v>1</v>
      </c>
      <c r="E21" s="11" t="s">
        <v>30</v>
      </c>
      <c r="F21" s="7"/>
      <c r="G21" s="9">
        <v>9423</v>
      </c>
      <c r="H21" s="10">
        <v>9423</v>
      </c>
      <c r="I21" s="10">
        <f t="shared" si="1"/>
        <v>18846</v>
      </c>
    </row>
    <row r="22" spans="1:9" ht="20" customHeight="1" x14ac:dyDescent="0.25">
      <c r="A22" s="7">
        <v>7800</v>
      </c>
      <c r="B22" s="7">
        <v>220</v>
      </c>
      <c r="C22" s="7">
        <v>13</v>
      </c>
      <c r="D22" s="7">
        <v>1</v>
      </c>
      <c r="E22" s="11" t="s">
        <v>31</v>
      </c>
      <c r="F22" s="7"/>
      <c r="G22" s="9">
        <v>6437</v>
      </c>
      <c r="H22" s="10">
        <v>6437</v>
      </c>
      <c r="I22" s="10">
        <f t="shared" si="1"/>
        <v>12874</v>
      </c>
    </row>
    <row r="23" spans="1:9" ht="20" customHeight="1" x14ac:dyDescent="0.25">
      <c r="A23" s="7">
        <v>6400</v>
      </c>
      <c r="B23" s="7">
        <v>130</v>
      </c>
      <c r="C23" s="7">
        <v>14</v>
      </c>
      <c r="D23" s="7">
        <v>1</v>
      </c>
      <c r="E23" s="11" t="s">
        <v>32</v>
      </c>
      <c r="F23" s="7">
        <v>1</v>
      </c>
      <c r="G23" s="9"/>
      <c r="H23" s="10">
        <v>121996</v>
      </c>
      <c r="I23" s="10">
        <f t="shared" si="1"/>
        <v>121996</v>
      </c>
    </row>
    <row r="24" spans="1:9" ht="20" customHeight="1" x14ac:dyDescent="0.25">
      <c r="A24" s="7">
        <v>6400</v>
      </c>
      <c r="B24" s="7">
        <v>210</v>
      </c>
      <c r="C24" s="7">
        <v>15</v>
      </c>
      <c r="D24" s="7">
        <v>1</v>
      </c>
      <c r="E24" s="11" t="s">
        <v>33</v>
      </c>
      <c r="F24" s="7"/>
      <c r="G24" s="9"/>
      <c r="H24" s="10">
        <v>13664</v>
      </c>
      <c r="I24" s="10">
        <f t="shared" si="1"/>
        <v>13664</v>
      </c>
    </row>
    <row r="25" spans="1:9" ht="20" customHeight="1" x14ac:dyDescent="0.25">
      <c r="A25" s="7">
        <v>6400</v>
      </c>
      <c r="B25" s="7">
        <v>220</v>
      </c>
      <c r="C25" s="7">
        <v>16</v>
      </c>
      <c r="D25" s="7">
        <v>1</v>
      </c>
      <c r="E25" s="11" t="s">
        <v>34</v>
      </c>
      <c r="F25" s="7"/>
      <c r="G25" s="9"/>
      <c r="H25" s="10">
        <v>9332</v>
      </c>
      <c r="I25" s="10">
        <f t="shared" si="1"/>
        <v>9332</v>
      </c>
    </row>
    <row r="26" spans="1:9" ht="20" customHeight="1" x14ac:dyDescent="0.25">
      <c r="A26" s="7">
        <v>6400</v>
      </c>
      <c r="B26" s="7">
        <v>230</v>
      </c>
      <c r="C26" s="7">
        <v>17</v>
      </c>
      <c r="D26" s="7">
        <v>1</v>
      </c>
      <c r="E26" s="11" t="s">
        <v>35</v>
      </c>
      <c r="F26" s="7"/>
      <c r="G26" s="9"/>
      <c r="H26" s="10">
        <v>22280</v>
      </c>
      <c r="I26" s="10">
        <f t="shared" si="1"/>
        <v>22280</v>
      </c>
    </row>
    <row r="27" spans="1:9" ht="20" customHeight="1" x14ac:dyDescent="0.25">
      <c r="A27" s="7">
        <v>5000</v>
      </c>
      <c r="B27" s="7">
        <v>369</v>
      </c>
      <c r="C27" s="7">
        <v>18</v>
      </c>
      <c r="D27" s="7">
        <v>1</v>
      </c>
      <c r="E27" s="11" t="s">
        <v>36</v>
      </c>
      <c r="F27" s="7"/>
      <c r="G27" s="9">
        <v>192000</v>
      </c>
      <c r="H27" s="10"/>
      <c r="I27" s="10">
        <f t="shared" si="1"/>
        <v>192000</v>
      </c>
    </row>
    <row r="28" spans="1:9" ht="20" x14ac:dyDescent="0.25">
      <c r="A28" s="7">
        <v>6400</v>
      </c>
      <c r="B28" s="7">
        <v>220</v>
      </c>
      <c r="C28" s="7">
        <v>19</v>
      </c>
      <c r="D28" s="7">
        <v>1</v>
      </c>
      <c r="E28" s="8" t="s">
        <v>37</v>
      </c>
      <c r="F28" s="7"/>
      <c r="G28" s="9"/>
      <c r="H28" s="10">
        <v>8576</v>
      </c>
      <c r="I28" s="10">
        <f t="shared" si="1"/>
        <v>8576</v>
      </c>
    </row>
    <row r="29" spans="1:9" ht="20" x14ac:dyDescent="0.25">
      <c r="A29" s="7">
        <v>6400</v>
      </c>
      <c r="B29" s="7">
        <v>750</v>
      </c>
      <c r="C29" s="7">
        <v>20</v>
      </c>
      <c r="D29" s="7">
        <v>1</v>
      </c>
      <c r="E29" s="8" t="s">
        <v>38</v>
      </c>
      <c r="F29" s="7"/>
      <c r="G29" s="9"/>
      <c r="H29" s="10">
        <v>591424</v>
      </c>
      <c r="I29" s="10">
        <f t="shared" si="1"/>
        <v>591424</v>
      </c>
    </row>
    <row r="30" spans="1:9" ht="20" x14ac:dyDescent="0.25">
      <c r="A30" s="7">
        <v>6400</v>
      </c>
      <c r="B30" s="7">
        <v>100</v>
      </c>
      <c r="C30" s="7">
        <v>21</v>
      </c>
      <c r="D30" s="7">
        <v>1</v>
      </c>
      <c r="E30" s="8" t="s">
        <v>39</v>
      </c>
      <c r="F30" s="7"/>
      <c r="G30" s="9"/>
      <c r="H30" s="10">
        <v>37157</v>
      </c>
      <c r="I30" s="10">
        <f t="shared" ref="I30:I77" si="2">G30+H30</f>
        <v>37157</v>
      </c>
    </row>
    <row r="31" spans="1:9" ht="20" x14ac:dyDescent="0.25">
      <c r="A31" s="7">
        <v>6400</v>
      </c>
      <c r="B31" s="7">
        <v>220</v>
      </c>
      <c r="C31" s="7">
        <v>22</v>
      </c>
      <c r="D31" s="7">
        <v>1</v>
      </c>
      <c r="E31" s="8" t="s">
        <v>40</v>
      </c>
      <c r="F31" s="7"/>
      <c r="G31" s="9"/>
      <c r="H31" s="10">
        <v>2843</v>
      </c>
      <c r="I31" s="10">
        <f t="shared" si="2"/>
        <v>2843</v>
      </c>
    </row>
    <row r="32" spans="1:9" ht="20" x14ac:dyDescent="0.25">
      <c r="A32" s="7">
        <v>6400</v>
      </c>
      <c r="B32" s="7">
        <v>130</v>
      </c>
      <c r="C32" s="7">
        <v>23</v>
      </c>
      <c r="D32" s="7">
        <v>1</v>
      </c>
      <c r="E32" s="8" t="s">
        <v>41</v>
      </c>
      <c r="F32" s="7">
        <v>7</v>
      </c>
      <c r="G32" s="9"/>
      <c r="H32" s="10">
        <v>469770</v>
      </c>
      <c r="I32" s="10">
        <f t="shared" si="2"/>
        <v>469770</v>
      </c>
    </row>
    <row r="33" spans="1:12" ht="20" customHeight="1" x14ac:dyDescent="0.25">
      <c r="A33" s="7">
        <v>6400</v>
      </c>
      <c r="B33" s="7">
        <v>210</v>
      </c>
      <c r="C33" s="7">
        <v>24</v>
      </c>
      <c r="D33" s="7">
        <v>1</v>
      </c>
      <c r="E33" s="8" t="s">
        <v>42</v>
      </c>
      <c r="F33" s="7"/>
      <c r="G33" s="9"/>
      <c r="H33" s="10">
        <v>52612</v>
      </c>
      <c r="I33" s="10">
        <f t="shared" si="2"/>
        <v>52612</v>
      </c>
    </row>
    <row r="34" spans="1:12" ht="20" customHeight="1" x14ac:dyDescent="0.25">
      <c r="A34" s="7">
        <v>6400</v>
      </c>
      <c r="B34" s="7">
        <v>220</v>
      </c>
      <c r="C34" s="7">
        <v>25</v>
      </c>
      <c r="D34" s="7">
        <v>1</v>
      </c>
      <c r="E34" s="8" t="s">
        <v>43</v>
      </c>
      <c r="F34" s="7"/>
      <c r="G34" s="9"/>
      <c r="H34" s="10">
        <v>35938</v>
      </c>
      <c r="I34" s="10">
        <f t="shared" si="2"/>
        <v>35938</v>
      </c>
    </row>
    <row r="35" spans="1:12" ht="20" customHeight="1" x14ac:dyDescent="0.25">
      <c r="A35" s="7">
        <v>6400</v>
      </c>
      <c r="B35" s="7">
        <v>230</v>
      </c>
      <c r="C35" s="7">
        <v>26</v>
      </c>
      <c r="D35" s="7">
        <v>1</v>
      </c>
      <c r="E35" s="8" t="s">
        <v>44</v>
      </c>
      <c r="F35" s="7"/>
      <c r="G35" s="9"/>
      <c r="H35" s="10">
        <v>77980</v>
      </c>
      <c r="I35" s="10">
        <f t="shared" si="2"/>
        <v>77980</v>
      </c>
      <c r="L35" t="s">
        <v>46</v>
      </c>
    </row>
    <row r="36" spans="1:12" ht="40" x14ac:dyDescent="0.25">
      <c r="A36" s="7">
        <v>5100</v>
      </c>
      <c r="B36" s="7">
        <v>520</v>
      </c>
      <c r="C36" s="7">
        <v>27</v>
      </c>
      <c r="D36" s="7">
        <v>1</v>
      </c>
      <c r="E36" s="8" t="s">
        <v>45</v>
      </c>
      <c r="F36" s="7"/>
      <c r="G36" s="9">
        <v>4000000</v>
      </c>
      <c r="H36" s="10" t="s">
        <v>46</v>
      </c>
      <c r="I36" s="10">
        <v>4000000</v>
      </c>
    </row>
    <row r="37" spans="1:12" ht="40" x14ac:dyDescent="0.25">
      <c r="A37" s="7">
        <v>5100</v>
      </c>
      <c r="B37" s="7">
        <v>520</v>
      </c>
      <c r="C37" s="7">
        <v>28</v>
      </c>
      <c r="D37" s="7">
        <v>1</v>
      </c>
      <c r="E37" s="8" t="s">
        <v>47</v>
      </c>
      <c r="F37" s="7"/>
      <c r="G37" s="9"/>
      <c r="H37" s="10">
        <v>4000000</v>
      </c>
      <c r="I37" s="10">
        <f t="shared" si="2"/>
        <v>4000000</v>
      </c>
    </row>
    <row r="38" spans="1:12" ht="20" x14ac:dyDescent="0.25">
      <c r="A38" s="7">
        <v>5100</v>
      </c>
      <c r="B38" s="7">
        <v>510</v>
      </c>
      <c r="C38" s="7">
        <v>1</v>
      </c>
      <c r="D38" s="7" t="s">
        <v>155</v>
      </c>
      <c r="E38" s="14" t="s">
        <v>164</v>
      </c>
      <c r="F38" s="13"/>
      <c r="G38" s="9">
        <v>107356</v>
      </c>
      <c r="H38" s="10">
        <v>65821</v>
      </c>
      <c r="I38" s="10">
        <f t="shared" si="2"/>
        <v>173177</v>
      </c>
    </row>
    <row r="39" spans="1:12" ht="20" customHeight="1" x14ac:dyDescent="0.25">
      <c r="A39" s="7">
        <v>7900</v>
      </c>
      <c r="B39" s="7">
        <v>510</v>
      </c>
      <c r="C39" s="7">
        <v>1</v>
      </c>
      <c r="D39" s="7" t="s">
        <v>48</v>
      </c>
      <c r="E39" s="8" t="s">
        <v>49</v>
      </c>
      <c r="F39" s="7"/>
      <c r="G39" s="9">
        <v>200000</v>
      </c>
      <c r="H39" s="10">
        <v>100000</v>
      </c>
      <c r="I39" s="10">
        <f t="shared" si="2"/>
        <v>300000</v>
      </c>
    </row>
    <row r="40" spans="1:12" ht="20" customHeight="1" x14ac:dyDescent="0.25">
      <c r="A40" s="7">
        <v>5100</v>
      </c>
      <c r="B40" s="7">
        <v>376</v>
      </c>
      <c r="C40" s="7">
        <v>1</v>
      </c>
      <c r="D40" s="7" t="s">
        <v>50</v>
      </c>
      <c r="E40" s="8" t="s">
        <v>165</v>
      </c>
      <c r="F40" s="7"/>
      <c r="G40" s="9">
        <v>200000</v>
      </c>
      <c r="H40" s="10"/>
      <c r="I40" s="10">
        <f t="shared" si="2"/>
        <v>200000</v>
      </c>
    </row>
    <row r="41" spans="1:12" ht="20" customHeight="1" x14ac:dyDescent="0.25">
      <c r="A41" s="7">
        <v>5100</v>
      </c>
      <c r="B41" s="7">
        <v>519</v>
      </c>
      <c r="C41" s="7">
        <v>2</v>
      </c>
      <c r="D41" s="7" t="s">
        <v>50</v>
      </c>
      <c r="E41" s="8" t="s">
        <v>51</v>
      </c>
      <c r="F41" s="7"/>
      <c r="G41" s="9">
        <v>150000</v>
      </c>
      <c r="H41" s="10"/>
      <c r="I41" s="10">
        <f t="shared" si="2"/>
        <v>150000</v>
      </c>
    </row>
    <row r="42" spans="1:12" ht="20" x14ac:dyDescent="0.25">
      <c r="A42" s="7">
        <v>5100</v>
      </c>
      <c r="B42" s="7">
        <v>519</v>
      </c>
      <c r="C42" s="7">
        <v>3</v>
      </c>
      <c r="D42" s="7" t="s">
        <v>50</v>
      </c>
      <c r="E42" s="8" t="s">
        <v>53</v>
      </c>
      <c r="F42" s="7"/>
      <c r="G42" s="9">
        <v>20000</v>
      </c>
      <c r="H42" s="10"/>
      <c r="I42" s="10">
        <f t="shared" si="2"/>
        <v>20000</v>
      </c>
    </row>
    <row r="43" spans="1:12" ht="20" customHeight="1" x14ac:dyDescent="0.25">
      <c r="A43" s="7">
        <v>5100</v>
      </c>
      <c r="B43" s="7">
        <v>644</v>
      </c>
      <c r="C43" s="7">
        <v>4</v>
      </c>
      <c r="D43" s="7" t="s">
        <v>50</v>
      </c>
      <c r="E43" s="8" t="s">
        <v>52</v>
      </c>
      <c r="F43" s="7"/>
      <c r="G43" s="9">
        <v>700000</v>
      </c>
      <c r="H43" s="10"/>
      <c r="I43" s="10">
        <f t="shared" si="2"/>
        <v>700000</v>
      </c>
    </row>
    <row r="44" spans="1:12" ht="20" customHeight="1" x14ac:dyDescent="0.25">
      <c r="A44" s="7">
        <v>5100</v>
      </c>
      <c r="B44" s="7">
        <v>649</v>
      </c>
      <c r="C44" s="7">
        <v>5</v>
      </c>
      <c r="D44" s="7" t="s">
        <v>50</v>
      </c>
      <c r="E44" s="8" t="s">
        <v>54</v>
      </c>
      <c r="F44" s="7"/>
      <c r="G44" s="9">
        <v>30000</v>
      </c>
      <c r="H44" s="10"/>
      <c r="I44" s="10">
        <f t="shared" si="2"/>
        <v>30000</v>
      </c>
    </row>
    <row r="45" spans="1:12" ht="20" customHeight="1" x14ac:dyDescent="0.25">
      <c r="A45" s="7">
        <v>6130</v>
      </c>
      <c r="B45" s="7">
        <v>310</v>
      </c>
      <c r="C45" s="7">
        <v>1</v>
      </c>
      <c r="D45" s="7" t="s">
        <v>55</v>
      </c>
      <c r="E45" s="8" t="s">
        <v>56</v>
      </c>
      <c r="F45" s="7"/>
      <c r="G45" s="9">
        <v>160000</v>
      </c>
      <c r="H45" s="10"/>
      <c r="I45" s="10">
        <f t="shared" ref="I45:I51" si="3">G45+H45</f>
        <v>160000</v>
      </c>
    </row>
    <row r="46" spans="1:12" ht="20" customHeight="1" x14ac:dyDescent="0.25">
      <c r="A46" s="7">
        <v>5100</v>
      </c>
      <c r="B46" s="7">
        <v>220</v>
      </c>
      <c r="C46" s="7">
        <v>1</v>
      </c>
      <c r="D46" s="7" t="s">
        <v>57</v>
      </c>
      <c r="E46" s="8" t="s">
        <v>58</v>
      </c>
      <c r="F46" s="7"/>
      <c r="G46" s="9">
        <v>19552</v>
      </c>
      <c r="H46" s="10"/>
      <c r="I46" s="10">
        <f t="shared" si="3"/>
        <v>19552</v>
      </c>
    </row>
    <row r="47" spans="1:12" ht="20" customHeight="1" x14ac:dyDescent="0.25">
      <c r="A47" s="7">
        <v>5100</v>
      </c>
      <c r="B47" s="7">
        <v>750</v>
      </c>
      <c r="C47" s="7">
        <v>2</v>
      </c>
      <c r="D47" s="7" t="s">
        <v>57</v>
      </c>
      <c r="E47" s="8" t="s">
        <v>59</v>
      </c>
      <c r="F47" s="7"/>
      <c r="G47" s="9">
        <v>1348448</v>
      </c>
      <c r="H47" s="10"/>
      <c r="I47" s="10">
        <f t="shared" si="3"/>
        <v>1348448</v>
      </c>
    </row>
    <row r="48" spans="1:12" ht="21" customHeight="1" x14ac:dyDescent="0.25">
      <c r="A48" s="7">
        <v>6110</v>
      </c>
      <c r="B48" s="7">
        <v>130</v>
      </c>
      <c r="C48" s="7">
        <v>3</v>
      </c>
      <c r="D48" s="7" t="s">
        <v>57</v>
      </c>
      <c r="E48" s="8" t="s">
        <v>60</v>
      </c>
      <c r="F48" s="7">
        <v>1</v>
      </c>
      <c r="G48" s="9"/>
      <c r="H48" s="10">
        <v>143474</v>
      </c>
      <c r="I48" s="10">
        <f t="shared" si="3"/>
        <v>143474</v>
      </c>
    </row>
    <row r="49" spans="1:9" ht="20" customHeight="1" x14ac:dyDescent="0.25">
      <c r="A49" s="7">
        <v>6110</v>
      </c>
      <c r="B49" s="7">
        <v>210</v>
      </c>
      <c r="C49" s="7">
        <v>4</v>
      </c>
      <c r="D49" s="7" t="s">
        <v>57</v>
      </c>
      <c r="E49" s="8" t="s">
        <v>61</v>
      </c>
      <c r="F49" s="7"/>
      <c r="G49" s="9"/>
      <c r="H49" s="10">
        <v>16070</v>
      </c>
      <c r="I49" s="10">
        <f t="shared" si="3"/>
        <v>16070</v>
      </c>
    </row>
    <row r="50" spans="1:9" ht="20" customHeight="1" x14ac:dyDescent="0.25">
      <c r="A50" s="7">
        <v>6110</v>
      </c>
      <c r="B50" s="7">
        <v>220</v>
      </c>
      <c r="C50" s="7">
        <v>5</v>
      </c>
      <c r="D50" s="7" t="s">
        <v>57</v>
      </c>
      <c r="E50" s="8" t="s">
        <v>62</v>
      </c>
      <c r="F50" s="7"/>
      <c r="G50" s="9"/>
      <c r="H50" s="10">
        <v>10976</v>
      </c>
      <c r="I50" s="10">
        <f t="shared" si="3"/>
        <v>10976</v>
      </c>
    </row>
    <row r="51" spans="1:9" ht="20" customHeight="1" x14ac:dyDescent="0.25">
      <c r="A51" s="7">
        <v>6110</v>
      </c>
      <c r="B51" s="7">
        <v>230</v>
      </c>
      <c r="C51" s="7">
        <v>6</v>
      </c>
      <c r="D51" s="7" t="s">
        <v>57</v>
      </c>
      <c r="E51" s="8" t="s">
        <v>63</v>
      </c>
      <c r="F51" s="7"/>
      <c r="G51" s="9"/>
      <c r="H51" s="10">
        <v>22280</v>
      </c>
      <c r="I51" s="10">
        <f t="shared" si="3"/>
        <v>22280</v>
      </c>
    </row>
    <row r="52" spans="1:9" ht="20" customHeight="1" x14ac:dyDescent="0.25">
      <c r="A52" s="7">
        <v>5100</v>
      </c>
      <c r="B52" s="7">
        <v>642</v>
      </c>
      <c r="C52" s="7">
        <v>7</v>
      </c>
      <c r="D52" s="7" t="s">
        <v>57</v>
      </c>
      <c r="E52" s="8" t="s">
        <v>64</v>
      </c>
      <c r="F52" s="7"/>
      <c r="G52" s="9"/>
      <c r="H52" s="10">
        <v>500000</v>
      </c>
      <c r="I52" s="10">
        <f t="shared" si="2"/>
        <v>500000</v>
      </c>
    </row>
    <row r="53" spans="1:9" ht="20" customHeight="1" x14ac:dyDescent="0.25">
      <c r="A53" s="7">
        <v>5000</v>
      </c>
      <c r="B53" s="7">
        <v>642</v>
      </c>
      <c r="C53" s="7">
        <v>8</v>
      </c>
      <c r="D53" s="7" t="s">
        <v>57</v>
      </c>
      <c r="E53" s="8" t="s">
        <v>65</v>
      </c>
      <c r="F53" s="7"/>
      <c r="G53" s="9"/>
      <c r="H53" s="10">
        <v>600000</v>
      </c>
      <c r="I53" s="10">
        <f t="shared" si="2"/>
        <v>600000</v>
      </c>
    </row>
    <row r="54" spans="1:9" ht="21" customHeight="1" x14ac:dyDescent="0.25">
      <c r="A54" s="7">
        <v>7800</v>
      </c>
      <c r="B54" s="7">
        <v>100</v>
      </c>
      <c r="C54" s="7">
        <v>9</v>
      </c>
      <c r="D54" s="7" t="s">
        <v>57</v>
      </c>
      <c r="E54" s="8" t="s">
        <v>66</v>
      </c>
      <c r="F54" s="7"/>
      <c r="G54" s="9"/>
      <c r="H54" s="10">
        <v>288979</v>
      </c>
      <c r="I54" s="10">
        <f t="shared" ref="I54:I63" si="4">G54+H54</f>
        <v>288979</v>
      </c>
    </row>
    <row r="55" spans="1:9" ht="20" customHeight="1" x14ac:dyDescent="0.25">
      <c r="A55" s="7">
        <v>7800</v>
      </c>
      <c r="B55" s="7">
        <v>210</v>
      </c>
      <c r="C55" s="7">
        <v>10</v>
      </c>
      <c r="D55" s="7" t="s">
        <v>57</v>
      </c>
      <c r="E55" s="8" t="s">
        <v>67</v>
      </c>
      <c r="F55" s="7"/>
      <c r="G55" s="9"/>
      <c r="H55" s="10">
        <v>32366</v>
      </c>
      <c r="I55" s="10">
        <f t="shared" si="4"/>
        <v>32366</v>
      </c>
    </row>
    <row r="56" spans="1:9" ht="20" customHeight="1" x14ac:dyDescent="0.25">
      <c r="A56" s="7">
        <v>7800</v>
      </c>
      <c r="B56" s="7">
        <v>220</v>
      </c>
      <c r="C56" s="7">
        <v>11</v>
      </c>
      <c r="D56" s="7" t="s">
        <v>57</v>
      </c>
      <c r="E56" s="8" t="s">
        <v>68</v>
      </c>
      <c r="F56" s="7"/>
      <c r="G56" s="9"/>
      <c r="H56" s="10">
        <v>22107</v>
      </c>
      <c r="I56" s="10">
        <f t="shared" si="4"/>
        <v>22107</v>
      </c>
    </row>
    <row r="57" spans="1:9" ht="40" x14ac:dyDescent="0.25">
      <c r="A57" s="7">
        <v>5200</v>
      </c>
      <c r="B57" s="7">
        <v>120</v>
      </c>
      <c r="C57" s="7">
        <v>12</v>
      </c>
      <c r="D57" s="7" t="s">
        <v>57</v>
      </c>
      <c r="E57" s="8" t="s">
        <v>69</v>
      </c>
      <c r="F57" s="7"/>
      <c r="G57" s="9"/>
      <c r="H57" s="10">
        <v>267690</v>
      </c>
      <c r="I57" s="10">
        <f t="shared" si="4"/>
        <v>267690</v>
      </c>
    </row>
    <row r="58" spans="1:9" ht="21.75" customHeight="1" x14ac:dyDescent="0.25">
      <c r="A58" s="7">
        <v>5200</v>
      </c>
      <c r="B58" s="7">
        <v>210</v>
      </c>
      <c r="C58" s="7">
        <v>13</v>
      </c>
      <c r="D58" s="7" t="s">
        <v>57</v>
      </c>
      <c r="E58" s="8" t="s">
        <v>70</v>
      </c>
      <c r="F58" s="7"/>
      <c r="G58" s="9"/>
      <c r="H58" s="10">
        <v>29981</v>
      </c>
      <c r="I58" s="10">
        <f t="shared" si="4"/>
        <v>29981</v>
      </c>
    </row>
    <row r="59" spans="1:9" ht="20" customHeight="1" x14ac:dyDescent="0.25">
      <c r="A59" s="7">
        <v>5200</v>
      </c>
      <c r="B59" s="7">
        <v>220</v>
      </c>
      <c r="C59" s="7">
        <v>14</v>
      </c>
      <c r="D59" s="7" t="s">
        <v>57</v>
      </c>
      <c r="E59" s="8" t="s">
        <v>71</v>
      </c>
      <c r="F59" s="7"/>
      <c r="G59" s="9"/>
      <c r="H59" s="10">
        <v>20479</v>
      </c>
      <c r="I59" s="10">
        <f t="shared" si="4"/>
        <v>20479</v>
      </c>
    </row>
    <row r="60" spans="1:9" ht="40" x14ac:dyDescent="0.25">
      <c r="A60" s="7">
        <v>5000</v>
      </c>
      <c r="B60" s="7">
        <v>100</v>
      </c>
      <c r="C60" s="7">
        <v>15</v>
      </c>
      <c r="D60" s="7" t="s">
        <v>57</v>
      </c>
      <c r="E60" s="8" t="s">
        <v>72</v>
      </c>
      <c r="F60" s="7"/>
      <c r="G60" s="9">
        <v>65997</v>
      </c>
      <c r="H60" s="10">
        <v>65997</v>
      </c>
      <c r="I60" s="10">
        <f t="shared" si="4"/>
        <v>131994</v>
      </c>
    </row>
    <row r="61" spans="1:9" ht="20" customHeight="1" x14ac:dyDescent="0.25">
      <c r="A61" s="7">
        <v>5000</v>
      </c>
      <c r="B61" s="7">
        <v>210</v>
      </c>
      <c r="C61" s="7">
        <v>16</v>
      </c>
      <c r="D61" s="7" t="s">
        <v>57</v>
      </c>
      <c r="E61" s="8" t="s">
        <v>73</v>
      </c>
      <c r="F61" s="7"/>
      <c r="G61" s="9">
        <v>7392</v>
      </c>
      <c r="H61" s="10">
        <v>7392</v>
      </c>
      <c r="I61" s="10">
        <f t="shared" si="4"/>
        <v>14784</v>
      </c>
    </row>
    <row r="62" spans="1:9" ht="20" customHeight="1" x14ac:dyDescent="0.25">
      <c r="A62" s="7">
        <v>5000</v>
      </c>
      <c r="B62" s="7">
        <v>220</v>
      </c>
      <c r="C62" s="7">
        <v>17</v>
      </c>
      <c r="D62" s="7" t="s">
        <v>57</v>
      </c>
      <c r="E62" s="8" t="s">
        <v>74</v>
      </c>
      <c r="F62" s="7"/>
      <c r="G62" s="9">
        <v>5049</v>
      </c>
      <c r="H62" s="10">
        <v>5049</v>
      </c>
      <c r="I62" s="10">
        <f t="shared" si="4"/>
        <v>10098</v>
      </c>
    </row>
    <row r="63" spans="1:9" ht="20" customHeight="1" x14ac:dyDescent="0.25">
      <c r="A63" s="7">
        <v>5000</v>
      </c>
      <c r="B63" s="7">
        <v>220</v>
      </c>
      <c r="C63" s="7">
        <v>18</v>
      </c>
      <c r="D63" s="7" t="s">
        <v>57</v>
      </c>
      <c r="E63" s="8" t="s">
        <v>75</v>
      </c>
      <c r="F63" s="7"/>
      <c r="G63" s="9">
        <v>4288</v>
      </c>
      <c r="H63" s="10">
        <v>9290</v>
      </c>
      <c r="I63" s="10">
        <f t="shared" si="4"/>
        <v>13578</v>
      </c>
    </row>
    <row r="64" spans="1:9" ht="20" customHeight="1" x14ac:dyDescent="0.25">
      <c r="A64" s="7">
        <v>5000</v>
      </c>
      <c r="B64" s="7">
        <v>750</v>
      </c>
      <c r="C64" s="7">
        <v>19</v>
      </c>
      <c r="D64" s="7" t="s">
        <v>57</v>
      </c>
      <c r="E64" s="8" t="s">
        <v>76</v>
      </c>
      <c r="F64" s="7"/>
      <c r="G64" s="9">
        <v>295712</v>
      </c>
      <c r="H64" s="10">
        <v>640710</v>
      </c>
      <c r="I64" s="10">
        <f t="shared" ref="I64:I65" si="5">G64+H64</f>
        <v>936422</v>
      </c>
    </row>
    <row r="65" spans="1:14" ht="20" x14ac:dyDescent="0.25">
      <c r="A65" s="7">
        <v>5000</v>
      </c>
      <c r="B65" s="7">
        <v>220</v>
      </c>
      <c r="C65" s="7">
        <v>20</v>
      </c>
      <c r="D65" s="7" t="s">
        <v>57</v>
      </c>
      <c r="E65" s="8" t="s">
        <v>77</v>
      </c>
      <c r="F65" s="7"/>
      <c r="G65" s="9">
        <v>13035</v>
      </c>
      <c r="H65" s="10">
        <v>13035</v>
      </c>
      <c r="I65" s="10">
        <f t="shared" si="5"/>
        <v>26070</v>
      </c>
    </row>
    <row r="66" spans="1:14" ht="20" x14ac:dyDescent="0.25">
      <c r="A66" s="7">
        <v>5000</v>
      </c>
      <c r="B66" s="7">
        <v>750</v>
      </c>
      <c r="C66" s="7">
        <v>21</v>
      </c>
      <c r="D66" s="7" t="s">
        <v>57</v>
      </c>
      <c r="E66" s="8" t="s">
        <v>78</v>
      </c>
      <c r="F66" s="7"/>
      <c r="G66" s="9">
        <v>898965</v>
      </c>
      <c r="H66" s="10">
        <v>898965</v>
      </c>
      <c r="I66" s="10">
        <f t="shared" si="2"/>
        <v>1797930</v>
      </c>
    </row>
    <row r="67" spans="1:14" ht="20" customHeight="1" x14ac:dyDescent="0.25">
      <c r="A67" s="7">
        <v>5000</v>
      </c>
      <c r="B67" s="7">
        <v>100</v>
      </c>
      <c r="C67" s="7">
        <v>22</v>
      </c>
      <c r="D67" s="7" t="s">
        <v>57</v>
      </c>
      <c r="E67" s="11" t="s">
        <v>79</v>
      </c>
      <c r="F67" s="7"/>
      <c r="G67" s="9">
        <v>1009676</v>
      </c>
      <c r="H67" s="10"/>
      <c r="I67" s="10">
        <f t="shared" si="2"/>
        <v>1009676</v>
      </c>
    </row>
    <row r="68" spans="1:14" ht="20" customHeight="1" x14ac:dyDescent="0.25">
      <c r="A68" s="7">
        <v>5000</v>
      </c>
      <c r="B68" s="7">
        <v>210</v>
      </c>
      <c r="C68" s="7">
        <v>23</v>
      </c>
      <c r="D68" s="7" t="s">
        <v>57</v>
      </c>
      <c r="E68" s="11" t="s">
        <v>80</v>
      </c>
      <c r="F68" s="7"/>
      <c r="G68" s="9">
        <v>113084</v>
      </c>
      <c r="H68" s="10"/>
      <c r="I68" s="10">
        <f t="shared" si="2"/>
        <v>113084</v>
      </c>
    </row>
    <row r="69" spans="1:14" ht="20" customHeight="1" x14ac:dyDescent="0.25">
      <c r="A69" s="7">
        <v>5000</v>
      </c>
      <c r="B69" s="7">
        <v>220</v>
      </c>
      <c r="C69" s="7">
        <v>24</v>
      </c>
      <c r="D69" s="7" t="s">
        <v>57</v>
      </c>
      <c r="E69" s="8" t="s">
        <v>81</v>
      </c>
      <c r="F69" s="7"/>
      <c r="G69" s="9">
        <v>77240</v>
      </c>
      <c r="H69" s="10"/>
      <c r="I69" s="10">
        <f t="shared" si="2"/>
        <v>77240</v>
      </c>
    </row>
    <row r="70" spans="1:14" ht="20" customHeight="1" x14ac:dyDescent="0.25">
      <c r="A70" s="7">
        <v>6000</v>
      </c>
      <c r="B70" s="7">
        <v>100</v>
      </c>
      <c r="C70" s="7">
        <v>25</v>
      </c>
      <c r="D70" s="7" t="s">
        <v>57</v>
      </c>
      <c r="E70" s="11" t="s">
        <v>79</v>
      </c>
      <c r="F70" s="7"/>
      <c r="G70" s="9">
        <v>75726</v>
      </c>
      <c r="H70" s="10"/>
      <c r="I70" s="10">
        <f t="shared" si="2"/>
        <v>75726</v>
      </c>
    </row>
    <row r="71" spans="1:14" ht="20" customHeight="1" x14ac:dyDescent="0.25">
      <c r="A71" s="7">
        <v>6000</v>
      </c>
      <c r="B71" s="7">
        <v>210</v>
      </c>
      <c r="C71" s="7">
        <v>26</v>
      </c>
      <c r="D71" s="7" t="s">
        <v>57</v>
      </c>
      <c r="E71" s="11" t="s">
        <v>80</v>
      </c>
      <c r="F71" s="7"/>
      <c r="G71" s="9">
        <v>8481</v>
      </c>
      <c r="H71" s="10"/>
      <c r="I71" s="10">
        <f t="shared" si="2"/>
        <v>8481</v>
      </c>
    </row>
    <row r="72" spans="1:14" ht="20" customHeight="1" x14ac:dyDescent="0.25">
      <c r="A72" s="7">
        <v>6000</v>
      </c>
      <c r="B72" s="7">
        <v>220</v>
      </c>
      <c r="C72" s="7">
        <v>27</v>
      </c>
      <c r="D72" s="7" t="s">
        <v>57</v>
      </c>
      <c r="E72" s="8" t="s">
        <v>81</v>
      </c>
      <c r="F72" s="7"/>
      <c r="G72" s="9">
        <v>5793</v>
      </c>
      <c r="H72" s="10"/>
      <c r="I72" s="10">
        <f t="shared" si="2"/>
        <v>5793</v>
      </c>
      <c r="M72" t="s">
        <v>46</v>
      </c>
      <c r="N72" t="s">
        <v>46</v>
      </c>
    </row>
    <row r="73" spans="1:14" ht="20" customHeight="1" x14ac:dyDescent="0.25">
      <c r="A73" s="7">
        <v>7000</v>
      </c>
      <c r="B73" s="7">
        <v>100</v>
      </c>
      <c r="C73" s="7">
        <v>28</v>
      </c>
      <c r="D73" s="7" t="s">
        <v>57</v>
      </c>
      <c r="E73" s="11" t="s">
        <v>79</v>
      </c>
      <c r="F73" s="7"/>
      <c r="G73" s="9">
        <v>126210</v>
      </c>
      <c r="H73" s="10"/>
      <c r="I73" s="10">
        <f t="shared" si="2"/>
        <v>126210</v>
      </c>
    </row>
    <row r="74" spans="1:14" ht="20" customHeight="1" x14ac:dyDescent="0.25">
      <c r="A74" s="7">
        <v>7000</v>
      </c>
      <c r="B74" s="7">
        <v>210</v>
      </c>
      <c r="C74" s="7">
        <v>29</v>
      </c>
      <c r="D74" s="7" t="s">
        <v>57</v>
      </c>
      <c r="E74" s="11" t="s">
        <v>80</v>
      </c>
      <c r="F74" s="7"/>
      <c r="G74" s="9">
        <v>14135</v>
      </c>
      <c r="H74" s="10"/>
      <c r="I74" s="10">
        <f t="shared" si="2"/>
        <v>14135</v>
      </c>
    </row>
    <row r="75" spans="1:14" ht="20" customHeight="1" x14ac:dyDescent="0.25">
      <c r="A75" s="7">
        <v>7000</v>
      </c>
      <c r="B75" s="7">
        <v>220</v>
      </c>
      <c r="C75" s="7">
        <v>30</v>
      </c>
      <c r="D75" s="7" t="s">
        <v>57</v>
      </c>
      <c r="E75" s="8" t="s">
        <v>81</v>
      </c>
      <c r="F75" s="7"/>
      <c r="G75" s="9">
        <v>9655</v>
      </c>
      <c r="H75" s="10"/>
      <c r="I75" s="10">
        <f t="shared" si="2"/>
        <v>9655</v>
      </c>
    </row>
    <row r="76" spans="1:14" ht="20" customHeight="1" x14ac:dyDescent="0.25">
      <c r="A76" s="7">
        <v>8000</v>
      </c>
      <c r="B76" s="7">
        <v>100</v>
      </c>
      <c r="C76" s="7">
        <v>31</v>
      </c>
      <c r="D76" s="7" t="s">
        <v>57</v>
      </c>
      <c r="E76" s="11" t="s">
        <v>79</v>
      </c>
      <c r="F76" s="7"/>
      <c r="G76" s="9">
        <v>50484</v>
      </c>
      <c r="H76" s="10"/>
      <c r="I76" s="10">
        <f t="shared" si="2"/>
        <v>50484</v>
      </c>
    </row>
    <row r="77" spans="1:14" ht="20" customHeight="1" x14ac:dyDescent="0.25">
      <c r="A77" s="7">
        <v>8000</v>
      </c>
      <c r="B77" s="7">
        <v>210</v>
      </c>
      <c r="C77" s="7">
        <v>32</v>
      </c>
      <c r="D77" s="7" t="s">
        <v>57</v>
      </c>
      <c r="E77" s="11" t="s">
        <v>80</v>
      </c>
      <c r="F77" s="7"/>
      <c r="G77" s="9">
        <v>5654</v>
      </c>
      <c r="H77" s="10"/>
      <c r="I77" s="10">
        <f t="shared" si="2"/>
        <v>5654</v>
      </c>
    </row>
    <row r="78" spans="1:14" ht="20" customHeight="1" x14ac:dyDescent="0.25">
      <c r="A78" s="7">
        <v>8000</v>
      </c>
      <c r="B78" s="7">
        <v>220</v>
      </c>
      <c r="C78" s="7">
        <v>33</v>
      </c>
      <c r="D78" s="7" t="s">
        <v>57</v>
      </c>
      <c r="E78" s="8" t="s">
        <v>81</v>
      </c>
      <c r="F78" s="7"/>
      <c r="G78" s="9">
        <v>3862</v>
      </c>
      <c r="H78" s="10"/>
      <c r="I78" s="10">
        <f t="shared" ref="I78:I125" si="6">G78+H78</f>
        <v>3862</v>
      </c>
    </row>
    <row r="79" spans="1:14" ht="20" x14ac:dyDescent="0.25">
      <c r="A79" s="7">
        <v>5000</v>
      </c>
      <c r="B79" s="7">
        <v>120</v>
      </c>
      <c r="C79" s="7">
        <v>34</v>
      </c>
      <c r="D79" s="7" t="s">
        <v>57</v>
      </c>
      <c r="E79" s="8" t="s">
        <v>82</v>
      </c>
      <c r="F79" s="7">
        <v>184.66</v>
      </c>
      <c r="G79" s="9">
        <v>6178144</v>
      </c>
      <c r="H79" s="10">
        <v>4008071</v>
      </c>
      <c r="I79" s="10">
        <f t="shared" si="6"/>
        <v>10186215</v>
      </c>
    </row>
    <row r="80" spans="1:14" ht="40" x14ac:dyDescent="0.25">
      <c r="A80" s="7">
        <v>5000</v>
      </c>
      <c r="B80" s="7">
        <v>210</v>
      </c>
      <c r="C80" s="7">
        <v>35</v>
      </c>
      <c r="D80" s="7" t="s">
        <v>57</v>
      </c>
      <c r="E80" s="8" t="s">
        <v>83</v>
      </c>
      <c r="F80" s="7"/>
      <c r="G80" s="9">
        <v>691936</v>
      </c>
      <c r="H80" s="10">
        <v>448893</v>
      </c>
      <c r="I80" s="10">
        <f t="shared" si="6"/>
        <v>1140829</v>
      </c>
    </row>
    <row r="81" spans="1:10" ht="20" x14ac:dyDescent="0.25">
      <c r="A81" s="7">
        <v>5000</v>
      </c>
      <c r="B81" s="7">
        <v>220</v>
      </c>
      <c r="C81" s="7">
        <v>36</v>
      </c>
      <c r="D81" s="7" t="s">
        <v>57</v>
      </c>
      <c r="E81" s="8" t="s">
        <v>84</v>
      </c>
      <c r="F81" s="7"/>
      <c r="G81" s="9">
        <v>472640</v>
      </c>
      <c r="H81" s="10">
        <v>306625</v>
      </c>
      <c r="I81" s="10">
        <f t="shared" si="6"/>
        <v>779265</v>
      </c>
    </row>
    <row r="82" spans="1:10" ht="40" x14ac:dyDescent="0.25">
      <c r="A82" s="7">
        <v>5000</v>
      </c>
      <c r="B82" s="7">
        <v>230</v>
      </c>
      <c r="C82" s="7" t="s">
        <v>118</v>
      </c>
      <c r="D82" s="7" t="s">
        <v>57</v>
      </c>
      <c r="E82" s="8" t="s">
        <v>119</v>
      </c>
      <c r="F82" s="7"/>
      <c r="G82" s="9">
        <v>1248087</v>
      </c>
      <c r="H82" s="10">
        <v>809660</v>
      </c>
      <c r="I82" s="10">
        <f t="shared" si="6"/>
        <v>2057747</v>
      </c>
    </row>
    <row r="83" spans="1:10" ht="20" x14ac:dyDescent="0.25">
      <c r="A83" s="7">
        <v>5000</v>
      </c>
      <c r="B83" s="7">
        <v>100</v>
      </c>
      <c r="C83" s="7">
        <v>37</v>
      </c>
      <c r="D83" s="7" t="s">
        <v>57</v>
      </c>
      <c r="E83" s="8" t="s">
        <v>101</v>
      </c>
      <c r="F83" s="7"/>
      <c r="G83" s="9">
        <v>4611460</v>
      </c>
      <c r="H83" s="10"/>
      <c r="I83" s="10">
        <f t="shared" si="6"/>
        <v>4611460</v>
      </c>
      <c r="J83" t="s">
        <v>46</v>
      </c>
    </row>
    <row r="84" spans="1:10" ht="40" x14ac:dyDescent="0.25">
      <c r="A84" s="7">
        <v>5000</v>
      </c>
      <c r="B84" s="7">
        <v>210</v>
      </c>
      <c r="C84" s="7">
        <v>38</v>
      </c>
      <c r="D84" s="7" t="s">
        <v>57</v>
      </c>
      <c r="E84" s="8" t="s">
        <v>102</v>
      </c>
      <c r="F84" s="7"/>
      <c r="G84" s="9">
        <v>516483</v>
      </c>
      <c r="H84" s="10"/>
      <c r="I84" s="10">
        <f t="shared" si="6"/>
        <v>516483</v>
      </c>
    </row>
    <row r="85" spans="1:10" ht="40" x14ac:dyDescent="0.25">
      <c r="A85" s="7">
        <v>5000</v>
      </c>
      <c r="B85" s="7">
        <v>220</v>
      </c>
      <c r="C85" s="7">
        <v>39</v>
      </c>
      <c r="D85" s="7" t="s">
        <v>57</v>
      </c>
      <c r="E85" s="8" t="s">
        <v>103</v>
      </c>
      <c r="F85" s="7"/>
      <c r="G85" s="9">
        <v>352777</v>
      </c>
      <c r="H85" s="10"/>
      <c r="I85" s="10">
        <f t="shared" si="6"/>
        <v>352777</v>
      </c>
    </row>
    <row r="86" spans="1:10" ht="20" x14ac:dyDescent="0.25">
      <c r="A86" s="7">
        <v>6000</v>
      </c>
      <c r="B86" s="7">
        <v>100</v>
      </c>
      <c r="C86" s="7">
        <v>40</v>
      </c>
      <c r="D86" s="7" t="s">
        <v>57</v>
      </c>
      <c r="E86" s="8" t="s">
        <v>101</v>
      </c>
      <c r="F86" s="7"/>
      <c r="G86" s="9">
        <v>299446</v>
      </c>
      <c r="H86" s="10"/>
      <c r="I86" s="10">
        <f t="shared" si="6"/>
        <v>299446</v>
      </c>
    </row>
    <row r="87" spans="1:10" ht="40" x14ac:dyDescent="0.25">
      <c r="A87" s="7">
        <v>6000</v>
      </c>
      <c r="B87" s="7">
        <v>210</v>
      </c>
      <c r="C87" s="7">
        <v>41</v>
      </c>
      <c r="D87" s="7" t="s">
        <v>57</v>
      </c>
      <c r="E87" s="8" t="s">
        <v>102</v>
      </c>
      <c r="F87" s="7"/>
      <c r="G87" s="9">
        <v>33537</v>
      </c>
      <c r="H87" s="10"/>
      <c r="I87" s="10">
        <f t="shared" si="6"/>
        <v>33537</v>
      </c>
    </row>
    <row r="88" spans="1:10" ht="40" x14ac:dyDescent="0.25">
      <c r="A88" s="7">
        <v>6000</v>
      </c>
      <c r="B88" s="7">
        <v>220</v>
      </c>
      <c r="C88" s="7">
        <v>42</v>
      </c>
      <c r="D88" s="7" t="s">
        <v>57</v>
      </c>
      <c r="E88" s="8" t="s">
        <v>103</v>
      </c>
      <c r="F88" s="7"/>
      <c r="G88" s="9">
        <v>22908</v>
      </c>
      <c r="H88" s="10"/>
      <c r="I88" s="10">
        <f t="shared" si="6"/>
        <v>22908</v>
      </c>
    </row>
    <row r="89" spans="1:10" ht="20" x14ac:dyDescent="0.25">
      <c r="A89" s="7">
        <v>7000</v>
      </c>
      <c r="B89" s="7">
        <v>100</v>
      </c>
      <c r="C89" s="7">
        <v>43</v>
      </c>
      <c r="D89" s="7" t="s">
        <v>57</v>
      </c>
      <c r="E89" s="8" t="s">
        <v>101</v>
      </c>
      <c r="F89" s="7"/>
      <c r="G89" s="9">
        <v>1018114</v>
      </c>
      <c r="H89" s="10"/>
      <c r="I89" s="10">
        <f t="shared" si="6"/>
        <v>1018114</v>
      </c>
    </row>
    <row r="90" spans="1:10" ht="40" x14ac:dyDescent="0.25">
      <c r="A90" s="7">
        <v>7000</v>
      </c>
      <c r="B90" s="7">
        <v>210</v>
      </c>
      <c r="C90" s="7">
        <v>44</v>
      </c>
      <c r="D90" s="7" t="s">
        <v>57</v>
      </c>
      <c r="E90" s="8" t="s">
        <v>104</v>
      </c>
      <c r="F90" s="7"/>
      <c r="G90" s="9">
        <v>114029</v>
      </c>
      <c r="H90" s="10"/>
      <c r="I90" s="10">
        <f t="shared" si="6"/>
        <v>114029</v>
      </c>
    </row>
    <row r="91" spans="1:10" ht="40" x14ac:dyDescent="0.25">
      <c r="A91" s="7">
        <v>7000</v>
      </c>
      <c r="B91" s="7">
        <v>220</v>
      </c>
      <c r="C91" s="7">
        <v>45</v>
      </c>
      <c r="D91" s="7" t="s">
        <v>57</v>
      </c>
      <c r="E91" s="8" t="s">
        <v>105</v>
      </c>
      <c r="F91" s="7"/>
      <c r="G91" s="9">
        <v>77886</v>
      </c>
      <c r="H91" s="10"/>
      <c r="I91" s="10">
        <f t="shared" si="6"/>
        <v>77886</v>
      </c>
    </row>
    <row r="92" spans="1:10" ht="20" x14ac:dyDescent="0.25">
      <c r="A92" s="7">
        <v>9000</v>
      </c>
      <c r="B92" s="7">
        <v>100</v>
      </c>
      <c r="C92" s="7">
        <v>46</v>
      </c>
      <c r="D92" s="7" t="s">
        <v>57</v>
      </c>
      <c r="E92" s="8" t="s">
        <v>101</v>
      </c>
      <c r="F92" s="7"/>
      <c r="G92" s="9">
        <v>59889</v>
      </c>
      <c r="H92" s="10"/>
      <c r="I92" s="10">
        <f t="shared" si="6"/>
        <v>59889</v>
      </c>
    </row>
    <row r="93" spans="1:10" ht="40" x14ac:dyDescent="0.25">
      <c r="A93" s="7">
        <v>9000</v>
      </c>
      <c r="B93" s="7">
        <v>210</v>
      </c>
      <c r="C93" s="7">
        <v>47</v>
      </c>
      <c r="D93" s="7" t="s">
        <v>57</v>
      </c>
      <c r="E93" s="8" t="s">
        <v>106</v>
      </c>
      <c r="F93" s="7"/>
      <c r="G93" s="9">
        <v>6707</v>
      </c>
      <c r="H93" s="10"/>
      <c r="I93" s="10">
        <f t="shared" si="6"/>
        <v>6707</v>
      </c>
    </row>
    <row r="94" spans="1:10" ht="40" x14ac:dyDescent="0.25">
      <c r="A94" s="7">
        <v>9000</v>
      </c>
      <c r="B94" s="7">
        <v>220</v>
      </c>
      <c r="C94" s="7">
        <v>48</v>
      </c>
      <c r="D94" s="7" t="s">
        <v>57</v>
      </c>
      <c r="E94" s="8" t="s">
        <v>103</v>
      </c>
      <c r="F94" s="7"/>
      <c r="G94" s="9">
        <v>4582</v>
      </c>
      <c r="H94" s="10"/>
      <c r="I94" s="10">
        <f t="shared" si="6"/>
        <v>4582</v>
      </c>
    </row>
    <row r="95" spans="1:10" ht="20" x14ac:dyDescent="0.25">
      <c r="A95" s="7">
        <v>5000</v>
      </c>
      <c r="B95" s="7">
        <v>100</v>
      </c>
      <c r="C95" s="7">
        <v>49</v>
      </c>
      <c r="D95" s="7" t="s">
        <v>57</v>
      </c>
      <c r="E95" s="8" t="s">
        <v>107</v>
      </c>
      <c r="F95" s="7"/>
      <c r="G95" s="9">
        <v>15435</v>
      </c>
      <c r="H95" s="10"/>
      <c r="I95" s="10">
        <f t="shared" si="6"/>
        <v>15435</v>
      </c>
    </row>
    <row r="96" spans="1:10" ht="40" x14ac:dyDescent="0.25">
      <c r="A96" s="7">
        <v>5000</v>
      </c>
      <c r="B96" s="7">
        <v>210</v>
      </c>
      <c r="C96" s="7">
        <v>50</v>
      </c>
      <c r="D96" s="7" t="s">
        <v>57</v>
      </c>
      <c r="E96" s="8" t="s">
        <v>108</v>
      </c>
      <c r="F96" s="7"/>
      <c r="G96" s="9">
        <v>1728</v>
      </c>
      <c r="H96" s="10"/>
      <c r="I96" s="10">
        <f t="shared" si="6"/>
        <v>1728</v>
      </c>
    </row>
    <row r="97" spans="1:10" ht="40" x14ac:dyDescent="0.25">
      <c r="A97" s="7">
        <v>5000</v>
      </c>
      <c r="B97" s="7">
        <v>220</v>
      </c>
      <c r="C97" s="7">
        <v>51</v>
      </c>
      <c r="D97" s="7" t="s">
        <v>57</v>
      </c>
      <c r="E97" s="8" t="s">
        <v>109</v>
      </c>
      <c r="F97" s="7"/>
      <c r="G97" s="9">
        <v>1181</v>
      </c>
      <c r="H97" s="10"/>
      <c r="I97" s="10">
        <f t="shared" si="6"/>
        <v>1181</v>
      </c>
    </row>
    <row r="98" spans="1:10" ht="20" x14ac:dyDescent="0.25">
      <c r="A98" s="7">
        <v>6000</v>
      </c>
      <c r="B98" s="7">
        <v>100</v>
      </c>
      <c r="C98" s="7">
        <v>52</v>
      </c>
      <c r="D98" s="7" t="s">
        <v>57</v>
      </c>
      <c r="E98" s="8" t="s">
        <v>107</v>
      </c>
      <c r="F98" s="7"/>
      <c r="G98" s="9">
        <v>69454</v>
      </c>
      <c r="H98" s="10"/>
      <c r="I98" s="10">
        <f t="shared" ref="I98:I100" si="7">G98+H98</f>
        <v>69454</v>
      </c>
    </row>
    <row r="99" spans="1:10" ht="40" x14ac:dyDescent="0.25">
      <c r="A99" s="7">
        <v>6000</v>
      </c>
      <c r="B99" s="7">
        <v>210</v>
      </c>
      <c r="C99" s="7">
        <v>53</v>
      </c>
      <c r="D99" s="7" t="s">
        <v>57</v>
      </c>
      <c r="E99" s="8" t="s">
        <v>108</v>
      </c>
      <c r="F99" s="7"/>
      <c r="G99" s="9">
        <v>7779</v>
      </c>
      <c r="H99" s="10"/>
      <c r="I99" s="10">
        <f t="shared" si="7"/>
        <v>7779</v>
      </c>
    </row>
    <row r="100" spans="1:10" ht="40" x14ac:dyDescent="0.25">
      <c r="A100" s="7">
        <v>6000</v>
      </c>
      <c r="B100" s="7">
        <v>220</v>
      </c>
      <c r="C100" s="7">
        <v>54</v>
      </c>
      <c r="D100" s="7" t="s">
        <v>57</v>
      </c>
      <c r="E100" s="8" t="s">
        <v>109</v>
      </c>
      <c r="F100" s="7"/>
      <c r="G100" s="9">
        <v>5313</v>
      </c>
      <c r="H100" s="10"/>
      <c r="I100" s="10">
        <f t="shared" si="7"/>
        <v>5313</v>
      </c>
    </row>
    <row r="101" spans="1:10" ht="20" x14ac:dyDescent="0.25">
      <c r="A101" s="7">
        <v>7000</v>
      </c>
      <c r="B101" s="7">
        <v>100</v>
      </c>
      <c r="C101" s="7">
        <v>55</v>
      </c>
      <c r="D101" s="7" t="s">
        <v>57</v>
      </c>
      <c r="E101" s="8" t="s">
        <v>107</v>
      </c>
      <c r="F101" s="7"/>
      <c r="G101" s="9">
        <v>239230</v>
      </c>
      <c r="H101" s="10"/>
      <c r="I101" s="10">
        <f t="shared" ref="I101:I103" si="8">G101+H101</f>
        <v>239230</v>
      </c>
    </row>
    <row r="102" spans="1:10" ht="40" x14ac:dyDescent="0.25">
      <c r="A102" s="7">
        <v>7000</v>
      </c>
      <c r="B102" s="7">
        <v>210</v>
      </c>
      <c r="C102" s="7">
        <v>56</v>
      </c>
      <c r="D102" s="7" t="s">
        <v>57</v>
      </c>
      <c r="E102" s="8" t="s">
        <v>108</v>
      </c>
      <c r="F102" s="7"/>
      <c r="G102" s="9">
        <v>26794</v>
      </c>
      <c r="H102" s="10"/>
      <c r="I102" s="10">
        <f t="shared" si="8"/>
        <v>26794</v>
      </c>
    </row>
    <row r="103" spans="1:10" ht="40" x14ac:dyDescent="0.25">
      <c r="A103" s="7">
        <v>7000</v>
      </c>
      <c r="B103" s="7">
        <v>220</v>
      </c>
      <c r="C103" s="7">
        <v>57</v>
      </c>
      <c r="D103" s="7" t="s">
        <v>57</v>
      </c>
      <c r="E103" s="8" t="s">
        <v>109</v>
      </c>
      <c r="F103" s="7"/>
      <c r="G103" s="9">
        <v>18301</v>
      </c>
      <c r="H103" s="10"/>
      <c r="I103" s="10">
        <f t="shared" si="8"/>
        <v>18301</v>
      </c>
    </row>
    <row r="104" spans="1:10" ht="20" x14ac:dyDescent="0.25">
      <c r="A104" s="7">
        <v>8000</v>
      </c>
      <c r="B104" s="7">
        <v>100</v>
      </c>
      <c r="C104" s="7">
        <v>58</v>
      </c>
      <c r="D104" s="7" t="s">
        <v>57</v>
      </c>
      <c r="E104" s="8" t="s">
        <v>107</v>
      </c>
      <c r="F104" s="7"/>
      <c r="G104" s="9">
        <v>61737</v>
      </c>
      <c r="H104" s="10"/>
      <c r="I104" s="10">
        <f t="shared" ref="I104:I108" si="9">G104+H104</f>
        <v>61737</v>
      </c>
      <c r="J104" t="s">
        <v>46</v>
      </c>
    </row>
    <row r="105" spans="1:10" ht="40" x14ac:dyDescent="0.25">
      <c r="A105" s="7">
        <v>8000</v>
      </c>
      <c r="B105" s="7">
        <v>210</v>
      </c>
      <c r="C105" s="7">
        <v>59</v>
      </c>
      <c r="D105" s="7" t="s">
        <v>57</v>
      </c>
      <c r="E105" s="8" t="s">
        <v>108</v>
      </c>
      <c r="F105" s="7"/>
      <c r="G105" s="9">
        <v>6914</v>
      </c>
      <c r="H105" s="10"/>
      <c r="I105" s="10">
        <f t="shared" si="9"/>
        <v>6914</v>
      </c>
    </row>
    <row r="106" spans="1:10" ht="38.25" customHeight="1" x14ac:dyDescent="0.25">
      <c r="A106" s="7">
        <v>8000</v>
      </c>
      <c r="B106" s="7">
        <v>220</v>
      </c>
      <c r="C106" s="7">
        <v>60</v>
      </c>
      <c r="D106" s="7" t="s">
        <v>57</v>
      </c>
      <c r="E106" s="8" t="s">
        <v>109</v>
      </c>
      <c r="F106" s="7"/>
      <c r="G106" s="9">
        <v>4723</v>
      </c>
      <c r="H106" s="10"/>
      <c r="I106" s="10">
        <f t="shared" si="9"/>
        <v>4723</v>
      </c>
    </row>
    <row r="107" spans="1:10" ht="30" customHeight="1" x14ac:dyDescent="0.25">
      <c r="A107" s="7">
        <v>6130</v>
      </c>
      <c r="B107" s="7">
        <v>310</v>
      </c>
      <c r="C107" s="7">
        <v>61</v>
      </c>
      <c r="D107" s="7" t="s">
        <v>57</v>
      </c>
      <c r="E107" s="8" t="s">
        <v>110</v>
      </c>
      <c r="F107" s="7"/>
      <c r="G107" s="9">
        <v>96000</v>
      </c>
      <c r="H107" s="10"/>
      <c r="I107" s="10">
        <f t="shared" si="9"/>
        <v>96000</v>
      </c>
    </row>
    <row r="108" spans="1:10" ht="27" customHeight="1" x14ac:dyDescent="0.25">
      <c r="A108" s="7">
        <v>7600</v>
      </c>
      <c r="B108" s="7">
        <v>310</v>
      </c>
      <c r="C108" s="7">
        <v>62</v>
      </c>
      <c r="D108" s="7" t="s">
        <v>57</v>
      </c>
      <c r="E108" s="8" t="s">
        <v>112</v>
      </c>
      <c r="F108" s="7"/>
      <c r="G108" s="9">
        <v>394000</v>
      </c>
      <c r="H108" s="10"/>
      <c r="I108" s="10">
        <f t="shared" si="9"/>
        <v>394000</v>
      </c>
    </row>
    <row r="109" spans="1:10" ht="30" customHeight="1" x14ac:dyDescent="0.25">
      <c r="A109" s="7">
        <v>7900</v>
      </c>
      <c r="B109" s="7">
        <v>310</v>
      </c>
      <c r="C109" s="7">
        <v>63</v>
      </c>
      <c r="D109" s="7" t="s">
        <v>57</v>
      </c>
      <c r="E109" s="8" t="s">
        <v>112</v>
      </c>
      <c r="F109" s="7"/>
      <c r="G109" s="9">
        <v>110000</v>
      </c>
      <c r="H109" s="10"/>
      <c r="I109" s="10">
        <f t="shared" si="6"/>
        <v>110000</v>
      </c>
    </row>
    <row r="110" spans="1:10" ht="20" x14ac:dyDescent="0.25">
      <c r="A110" s="7">
        <v>5200</v>
      </c>
      <c r="B110" s="7">
        <v>310</v>
      </c>
      <c r="C110" s="7">
        <v>64</v>
      </c>
      <c r="D110" s="7" t="s">
        <v>57</v>
      </c>
      <c r="E110" s="8" t="s">
        <v>111</v>
      </c>
      <c r="F110" s="7"/>
      <c r="G110" s="9">
        <v>50000</v>
      </c>
      <c r="H110" s="10"/>
      <c r="I110" s="10">
        <f t="shared" si="6"/>
        <v>50000</v>
      </c>
    </row>
    <row r="111" spans="1:10" ht="20" x14ac:dyDescent="0.25">
      <c r="A111" s="7">
        <v>5200</v>
      </c>
      <c r="B111" s="7">
        <v>100</v>
      </c>
      <c r="C111" s="7">
        <v>65</v>
      </c>
      <c r="D111" s="7" t="s">
        <v>57</v>
      </c>
      <c r="E111" s="8" t="s">
        <v>113</v>
      </c>
      <c r="F111" s="7"/>
      <c r="G111" s="9"/>
      <c r="H111" s="10">
        <v>138920</v>
      </c>
      <c r="I111" s="10">
        <f t="shared" si="6"/>
        <v>138920</v>
      </c>
    </row>
    <row r="112" spans="1:10" ht="20" x14ac:dyDescent="0.25">
      <c r="A112" s="7">
        <v>5200</v>
      </c>
      <c r="B112" s="7">
        <v>210</v>
      </c>
      <c r="C112" s="7">
        <v>66</v>
      </c>
      <c r="D112" s="7" t="s">
        <v>57</v>
      </c>
      <c r="E112" s="8" t="s">
        <v>114</v>
      </c>
      <c r="F112" s="7"/>
      <c r="G112" s="9"/>
      <c r="H112" s="10">
        <v>15559</v>
      </c>
      <c r="I112" s="10">
        <f t="shared" si="6"/>
        <v>15559</v>
      </c>
    </row>
    <row r="113" spans="1:9" ht="20" x14ac:dyDescent="0.25">
      <c r="A113" s="7">
        <v>5200</v>
      </c>
      <c r="B113" s="7">
        <v>220</v>
      </c>
      <c r="C113" s="7">
        <v>67</v>
      </c>
      <c r="D113" s="7" t="s">
        <v>57</v>
      </c>
      <c r="E113" s="8" t="s">
        <v>115</v>
      </c>
      <c r="F113" s="7"/>
      <c r="G113" s="9"/>
      <c r="H113" s="10">
        <v>10627</v>
      </c>
      <c r="I113" s="10">
        <f t="shared" si="6"/>
        <v>10627</v>
      </c>
    </row>
    <row r="114" spans="1:9" ht="20" x14ac:dyDescent="0.25">
      <c r="A114" s="7">
        <v>9100</v>
      </c>
      <c r="B114" s="7">
        <v>790</v>
      </c>
      <c r="C114" s="7">
        <v>68</v>
      </c>
      <c r="D114" s="7" t="s">
        <v>57</v>
      </c>
      <c r="E114" s="8" t="s">
        <v>117</v>
      </c>
      <c r="F114" s="7"/>
      <c r="G114" s="9">
        <v>1933000</v>
      </c>
      <c r="H114" s="10"/>
      <c r="I114" s="10">
        <f t="shared" si="6"/>
        <v>1933000</v>
      </c>
    </row>
    <row r="115" spans="1:9" ht="20" x14ac:dyDescent="0.25">
      <c r="A115" s="7">
        <v>6300</v>
      </c>
      <c r="B115" s="7">
        <v>110</v>
      </c>
      <c r="C115" s="7">
        <v>1</v>
      </c>
      <c r="D115" s="7" t="s">
        <v>85</v>
      </c>
      <c r="E115" s="8" t="s">
        <v>86</v>
      </c>
      <c r="F115" s="7">
        <v>1</v>
      </c>
      <c r="G115" s="9"/>
      <c r="H115" s="10">
        <v>230584</v>
      </c>
      <c r="I115" s="10">
        <f t="shared" si="6"/>
        <v>230584</v>
      </c>
    </row>
    <row r="116" spans="1:9" ht="40" x14ac:dyDescent="0.25">
      <c r="A116" s="7">
        <v>6300</v>
      </c>
      <c r="B116" s="7">
        <v>210</v>
      </c>
      <c r="C116" s="7">
        <v>2</v>
      </c>
      <c r="D116" s="7" t="s">
        <v>85</v>
      </c>
      <c r="E116" s="8" t="s">
        <v>87</v>
      </c>
      <c r="F116" s="7"/>
      <c r="G116" s="9"/>
      <c r="H116" s="10">
        <v>25826</v>
      </c>
      <c r="I116" s="10">
        <f t="shared" si="6"/>
        <v>25826</v>
      </c>
    </row>
    <row r="117" spans="1:9" ht="20" x14ac:dyDescent="0.25">
      <c r="A117" s="7">
        <v>6300</v>
      </c>
      <c r="B117" s="7">
        <v>220</v>
      </c>
      <c r="C117" s="7">
        <v>3</v>
      </c>
      <c r="D117" s="7" t="s">
        <v>85</v>
      </c>
      <c r="E117" s="8" t="s">
        <v>88</v>
      </c>
      <c r="F117" s="7"/>
      <c r="G117" s="9"/>
      <c r="H117" s="10">
        <v>17640</v>
      </c>
      <c r="I117" s="10">
        <f t="shared" si="6"/>
        <v>17640</v>
      </c>
    </row>
    <row r="118" spans="1:9" ht="20" x14ac:dyDescent="0.25">
      <c r="A118" s="7">
        <v>6300</v>
      </c>
      <c r="B118" s="7">
        <v>230</v>
      </c>
      <c r="C118" s="7">
        <v>4</v>
      </c>
      <c r="D118" s="7" t="s">
        <v>85</v>
      </c>
      <c r="E118" s="8" t="s">
        <v>89</v>
      </c>
      <c r="F118" s="7"/>
      <c r="G118" s="9"/>
      <c r="H118" s="10">
        <v>22280</v>
      </c>
      <c r="I118" s="10">
        <f t="shared" si="6"/>
        <v>22280</v>
      </c>
    </row>
    <row r="119" spans="1:9" ht="20" x14ac:dyDescent="0.25">
      <c r="A119" s="7">
        <v>6300</v>
      </c>
      <c r="B119" s="7">
        <v>110</v>
      </c>
      <c r="C119" s="7">
        <v>5</v>
      </c>
      <c r="D119" s="7" t="s">
        <v>85</v>
      </c>
      <c r="E119" s="8" t="s">
        <v>90</v>
      </c>
      <c r="F119" s="7">
        <v>0.7</v>
      </c>
      <c r="G119" s="9"/>
      <c r="H119" s="10">
        <v>127348</v>
      </c>
      <c r="I119" s="10">
        <f t="shared" si="6"/>
        <v>127348</v>
      </c>
    </row>
    <row r="120" spans="1:9" ht="20" x14ac:dyDescent="0.25">
      <c r="A120" s="7">
        <v>6300</v>
      </c>
      <c r="B120" s="7">
        <v>210</v>
      </c>
      <c r="C120" s="7">
        <v>6</v>
      </c>
      <c r="D120" s="7" t="s">
        <v>85</v>
      </c>
      <c r="E120" s="8" t="s">
        <v>91</v>
      </c>
      <c r="F120" s="7"/>
      <c r="G120" s="9"/>
      <c r="H120" s="10">
        <v>14263</v>
      </c>
      <c r="I120" s="10">
        <f t="shared" si="6"/>
        <v>14263</v>
      </c>
    </row>
    <row r="121" spans="1:9" ht="24" customHeight="1" x14ac:dyDescent="0.25">
      <c r="A121" s="7">
        <v>6300</v>
      </c>
      <c r="B121" s="7">
        <v>220</v>
      </c>
      <c r="C121" s="7">
        <v>7</v>
      </c>
      <c r="D121" s="7" t="s">
        <v>85</v>
      </c>
      <c r="E121" s="8" t="s">
        <v>92</v>
      </c>
      <c r="F121" s="7"/>
      <c r="G121" s="9"/>
      <c r="H121" s="10">
        <v>9743</v>
      </c>
      <c r="I121" s="10">
        <f t="shared" si="6"/>
        <v>9743</v>
      </c>
    </row>
    <row r="122" spans="1:9" ht="20" x14ac:dyDescent="0.25">
      <c r="A122" s="7">
        <v>6300</v>
      </c>
      <c r="B122" s="7">
        <v>230</v>
      </c>
      <c r="C122" s="7">
        <v>8</v>
      </c>
      <c r="D122" s="7" t="s">
        <v>85</v>
      </c>
      <c r="E122" s="8" t="s">
        <v>93</v>
      </c>
      <c r="F122" s="7"/>
      <c r="G122" s="9"/>
      <c r="H122" s="10">
        <v>15596</v>
      </c>
      <c r="I122" s="10">
        <f t="shared" si="6"/>
        <v>15596</v>
      </c>
    </row>
    <row r="123" spans="1:9" ht="27.75" customHeight="1" x14ac:dyDescent="0.25">
      <c r="A123" s="7">
        <v>6300</v>
      </c>
      <c r="B123" s="7">
        <v>100</v>
      </c>
      <c r="C123" s="7">
        <v>9</v>
      </c>
      <c r="D123" s="7" t="s">
        <v>85</v>
      </c>
      <c r="E123" s="8" t="s">
        <v>94</v>
      </c>
      <c r="F123" s="7"/>
      <c r="G123" s="9"/>
      <c r="H123" s="10">
        <v>5162</v>
      </c>
      <c r="I123" s="10">
        <f t="shared" si="6"/>
        <v>5162</v>
      </c>
    </row>
    <row r="124" spans="1:9" ht="20" x14ac:dyDescent="0.25">
      <c r="A124" s="7">
        <v>6300</v>
      </c>
      <c r="B124" s="7">
        <v>210</v>
      </c>
      <c r="C124" s="7">
        <v>10</v>
      </c>
      <c r="D124" s="7" t="s">
        <v>85</v>
      </c>
      <c r="E124" s="8" t="s">
        <v>95</v>
      </c>
      <c r="F124" s="7"/>
      <c r="G124" s="9"/>
      <c r="H124" s="10">
        <v>578</v>
      </c>
      <c r="I124" s="10">
        <f t="shared" si="6"/>
        <v>578</v>
      </c>
    </row>
    <row r="125" spans="1:9" ht="20" customHeight="1" x14ac:dyDescent="0.25">
      <c r="A125" s="7">
        <v>6300</v>
      </c>
      <c r="B125" s="7">
        <v>220</v>
      </c>
      <c r="C125" s="7">
        <v>11</v>
      </c>
      <c r="D125" s="7" t="s">
        <v>85</v>
      </c>
      <c r="E125" s="8" t="s">
        <v>96</v>
      </c>
      <c r="F125" s="7"/>
      <c r="G125" s="9"/>
      <c r="H125" s="10">
        <v>394</v>
      </c>
      <c r="I125" s="10">
        <f t="shared" si="6"/>
        <v>394</v>
      </c>
    </row>
    <row r="126" spans="1:9" ht="26.25" customHeight="1" x14ac:dyDescent="0.25">
      <c r="A126" s="7">
        <v>6300</v>
      </c>
      <c r="B126" s="7">
        <v>230</v>
      </c>
      <c r="C126" s="7">
        <v>12</v>
      </c>
      <c r="D126" s="7" t="s">
        <v>85</v>
      </c>
      <c r="E126" s="8" t="s">
        <v>97</v>
      </c>
      <c r="F126" s="7"/>
      <c r="G126" s="9"/>
      <c r="H126" s="10">
        <v>56</v>
      </c>
      <c r="I126" s="10">
        <f t="shared" ref="I126:I131" si="10">G126+H126</f>
        <v>56</v>
      </c>
    </row>
    <row r="127" spans="1:9" ht="20" x14ac:dyDescent="0.25">
      <c r="A127" s="7">
        <v>6300</v>
      </c>
      <c r="B127" s="7">
        <v>110</v>
      </c>
      <c r="C127" s="7">
        <v>13</v>
      </c>
      <c r="D127" s="7" t="s">
        <v>85</v>
      </c>
      <c r="E127" s="8" t="s">
        <v>98</v>
      </c>
      <c r="F127" s="7"/>
      <c r="G127" s="9"/>
      <c r="H127" s="10">
        <v>9004</v>
      </c>
      <c r="I127" s="10">
        <f t="shared" si="10"/>
        <v>9004</v>
      </c>
    </row>
    <row r="128" spans="1:9" ht="40" x14ac:dyDescent="0.25">
      <c r="A128" s="7">
        <v>6300</v>
      </c>
      <c r="B128" s="7">
        <v>210</v>
      </c>
      <c r="C128" s="7">
        <v>14</v>
      </c>
      <c r="D128" s="7" t="s">
        <v>85</v>
      </c>
      <c r="E128" s="8" t="s">
        <v>99</v>
      </c>
      <c r="F128" s="7"/>
      <c r="G128" s="9"/>
      <c r="H128" s="10">
        <v>1008</v>
      </c>
      <c r="I128" s="10">
        <f t="shared" si="10"/>
        <v>1008</v>
      </c>
    </row>
    <row r="129" spans="1:9" ht="20" x14ac:dyDescent="0.25">
      <c r="A129" s="7">
        <v>6300</v>
      </c>
      <c r="B129" s="7">
        <v>220</v>
      </c>
      <c r="C129" s="7">
        <v>15</v>
      </c>
      <c r="D129" s="7" t="s">
        <v>85</v>
      </c>
      <c r="E129" s="8" t="s">
        <v>100</v>
      </c>
      <c r="F129" s="7"/>
      <c r="G129" s="9"/>
      <c r="H129" s="10">
        <v>688</v>
      </c>
      <c r="I129" s="10">
        <f t="shared" si="10"/>
        <v>688</v>
      </c>
    </row>
    <row r="130" spans="1:9" ht="20" x14ac:dyDescent="0.25">
      <c r="A130" s="7">
        <v>6300</v>
      </c>
      <c r="B130" s="7">
        <v>230</v>
      </c>
      <c r="C130" s="7">
        <v>16</v>
      </c>
      <c r="D130" s="7" t="s">
        <v>85</v>
      </c>
      <c r="E130" s="8" t="s">
        <v>166</v>
      </c>
      <c r="F130" s="7"/>
      <c r="G130" s="9"/>
      <c r="H130" s="10">
        <v>56</v>
      </c>
      <c r="I130" s="10">
        <f t="shared" si="10"/>
        <v>56</v>
      </c>
    </row>
    <row r="131" spans="1:9" ht="40" x14ac:dyDescent="0.25">
      <c r="A131" s="7">
        <v>6300</v>
      </c>
      <c r="B131" s="7">
        <v>310</v>
      </c>
      <c r="C131" s="7">
        <v>17</v>
      </c>
      <c r="D131" s="7" t="s">
        <v>85</v>
      </c>
      <c r="E131" s="8" t="s">
        <v>167</v>
      </c>
      <c r="F131" s="7"/>
      <c r="G131" s="9">
        <v>12000</v>
      </c>
      <c r="H131" s="10">
        <v>12000</v>
      </c>
      <c r="I131" s="10">
        <f t="shared" si="10"/>
        <v>24000</v>
      </c>
    </row>
    <row r="132" spans="1:9" ht="40" x14ac:dyDescent="0.25">
      <c r="A132" s="7">
        <v>5100</v>
      </c>
      <c r="B132" s="7">
        <v>394</v>
      </c>
      <c r="C132" s="7">
        <v>29</v>
      </c>
      <c r="D132" s="7">
        <v>1</v>
      </c>
      <c r="E132" s="14" t="s">
        <v>121</v>
      </c>
      <c r="F132" s="13">
        <v>2</v>
      </c>
      <c r="G132" s="10">
        <v>280210</v>
      </c>
      <c r="H132" s="10">
        <v>3000</v>
      </c>
      <c r="I132" s="10">
        <f>G132+H132</f>
        <v>283210</v>
      </c>
    </row>
    <row r="133" spans="1:9" ht="20" customHeight="1" x14ac:dyDescent="0.25">
      <c r="A133" s="7">
        <v>5100</v>
      </c>
      <c r="B133" s="7">
        <v>394</v>
      </c>
      <c r="C133" s="7">
        <v>30</v>
      </c>
      <c r="D133" s="7">
        <v>1</v>
      </c>
      <c r="E133" s="14" t="s">
        <v>122</v>
      </c>
      <c r="F133" s="13">
        <v>9</v>
      </c>
      <c r="G133" s="10">
        <v>397724</v>
      </c>
      <c r="H133" s="10">
        <v>119004</v>
      </c>
      <c r="I133" s="10">
        <f t="shared" ref="I133:I168" si="11">G133+H133</f>
        <v>516728</v>
      </c>
    </row>
    <row r="134" spans="1:9" ht="40" x14ac:dyDescent="0.25">
      <c r="A134" s="7">
        <v>5100</v>
      </c>
      <c r="B134" s="7">
        <v>394</v>
      </c>
      <c r="C134" s="7">
        <v>31</v>
      </c>
      <c r="D134" s="7">
        <v>1</v>
      </c>
      <c r="E134" s="14" t="s">
        <v>123</v>
      </c>
      <c r="F134" s="13"/>
      <c r="G134" s="10">
        <v>16000</v>
      </c>
      <c r="H134" s="10">
        <v>8000</v>
      </c>
      <c r="I134" s="10">
        <f t="shared" si="11"/>
        <v>24000</v>
      </c>
    </row>
    <row r="135" spans="1:9" ht="40" x14ac:dyDescent="0.25">
      <c r="A135" s="7">
        <v>5100</v>
      </c>
      <c r="B135" s="7">
        <v>394</v>
      </c>
      <c r="C135" s="7">
        <v>32</v>
      </c>
      <c r="D135" s="7">
        <v>1</v>
      </c>
      <c r="E135" s="14" t="s">
        <v>124</v>
      </c>
      <c r="F135" s="13"/>
      <c r="G135" s="10">
        <v>36737</v>
      </c>
      <c r="H135" s="10">
        <v>18368</v>
      </c>
      <c r="I135" s="10">
        <f t="shared" si="11"/>
        <v>55105</v>
      </c>
    </row>
    <row r="136" spans="1:9" ht="40" x14ac:dyDescent="0.25">
      <c r="A136" s="7">
        <v>5100</v>
      </c>
      <c r="B136" s="7">
        <v>394</v>
      </c>
      <c r="C136" s="7">
        <v>33</v>
      </c>
      <c r="D136" s="7">
        <v>1</v>
      </c>
      <c r="E136" s="14" t="s">
        <v>125</v>
      </c>
      <c r="F136" s="13"/>
      <c r="G136" s="10">
        <v>3072</v>
      </c>
      <c r="H136" s="10">
        <v>1536</v>
      </c>
      <c r="I136" s="10">
        <f t="shared" si="11"/>
        <v>4608</v>
      </c>
    </row>
    <row r="137" spans="1:9" ht="20" x14ac:dyDescent="0.25">
      <c r="A137" s="7">
        <v>5100</v>
      </c>
      <c r="B137" s="7">
        <v>394</v>
      </c>
      <c r="C137" s="7">
        <v>34</v>
      </c>
      <c r="D137" s="7">
        <v>1</v>
      </c>
      <c r="E137" s="14" t="s">
        <v>126</v>
      </c>
      <c r="F137" s="13"/>
      <c r="G137" s="10">
        <v>4138</v>
      </c>
      <c r="H137" s="10">
        <v>2069</v>
      </c>
      <c r="I137" s="10">
        <f t="shared" si="11"/>
        <v>6207</v>
      </c>
    </row>
    <row r="138" spans="1:9" ht="60" x14ac:dyDescent="0.25">
      <c r="A138" s="7">
        <v>5100</v>
      </c>
      <c r="B138" s="7">
        <v>394</v>
      </c>
      <c r="C138" s="7">
        <v>35</v>
      </c>
      <c r="D138" s="7">
        <v>1</v>
      </c>
      <c r="E138" s="14" t="s">
        <v>127</v>
      </c>
      <c r="F138" s="13"/>
      <c r="G138" s="10">
        <v>30626</v>
      </c>
      <c r="H138" s="10">
        <v>15312</v>
      </c>
      <c r="I138" s="10">
        <f t="shared" si="11"/>
        <v>45938</v>
      </c>
    </row>
    <row r="139" spans="1:9" ht="40" x14ac:dyDescent="0.25">
      <c r="A139" s="7">
        <v>5100</v>
      </c>
      <c r="B139" s="7">
        <v>394</v>
      </c>
      <c r="C139" s="7">
        <v>36</v>
      </c>
      <c r="D139" s="7">
        <v>1</v>
      </c>
      <c r="E139" s="14" t="s">
        <v>128</v>
      </c>
      <c r="F139" s="13"/>
      <c r="G139" s="10">
        <v>14744</v>
      </c>
      <c r="H139" s="10">
        <v>7373</v>
      </c>
      <c r="I139" s="10">
        <f t="shared" si="11"/>
        <v>22117</v>
      </c>
    </row>
    <row r="140" spans="1:9" ht="20" x14ac:dyDescent="0.25">
      <c r="A140" s="7">
        <v>5100</v>
      </c>
      <c r="B140" s="7">
        <v>394</v>
      </c>
      <c r="C140" s="7">
        <v>37</v>
      </c>
      <c r="D140" s="7">
        <v>1</v>
      </c>
      <c r="E140" s="14" t="s">
        <v>129</v>
      </c>
      <c r="F140" s="13"/>
      <c r="G140" s="10">
        <v>11478</v>
      </c>
      <c r="H140" s="10">
        <v>5738</v>
      </c>
      <c r="I140" s="10">
        <f t="shared" si="11"/>
        <v>17216</v>
      </c>
    </row>
    <row r="141" spans="1:9" ht="20" x14ac:dyDescent="0.25">
      <c r="A141" s="7">
        <v>5100</v>
      </c>
      <c r="B141" s="7">
        <v>394</v>
      </c>
      <c r="C141" s="7">
        <v>38</v>
      </c>
      <c r="D141" s="7">
        <v>1</v>
      </c>
      <c r="E141" s="14" t="s">
        <v>130</v>
      </c>
      <c r="F141" s="13"/>
      <c r="G141" s="10">
        <v>1620</v>
      </c>
      <c r="H141" s="10">
        <v>810</v>
      </c>
      <c r="I141" s="10">
        <f t="shared" si="11"/>
        <v>2430</v>
      </c>
    </row>
    <row r="142" spans="1:9" ht="20" x14ac:dyDescent="0.25">
      <c r="A142" s="7">
        <v>5100</v>
      </c>
      <c r="B142" s="7">
        <v>394</v>
      </c>
      <c r="C142" s="7">
        <v>2</v>
      </c>
      <c r="D142" s="7" t="s">
        <v>48</v>
      </c>
      <c r="E142" s="14" t="s">
        <v>131</v>
      </c>
      <c r="F142" s="13"/>
      <c r="G142" s="10">
        <v>2893</v>
      </c>
      <c r="H142" s="10">
        <v>2640.9</v>
      </c>
      <c r="I142" s="10">
        <f t="shared" si="11"/>
        <v>5533.9</v>
      </c>
    </row>
    <row r="143" spans="1:9" ht="40" x14ac:dyDescent="0.25">
      <c r="A143" s="7">
        <v>7900</v>
      </c>
      <c r="B143" s="7">
        <v>394</v>
      </c>
      <c r="C143" s="7">
        <v>3</v>
      </c>
      <c r="D143" s="7" t="s">
        <v>48</v>
      </c>
      <c r="E143" s="14" t="s">
        <v>132</v>
      </c>
      <c r="F143" s="13"/>
      <c r="G143" s="10">
        <v>33333</v>
      </c>
      <c r="H143" s="10">
        <v>16667</v>
      </c>
      <c r="I143" s="10">
        <f t="shared" si="11"/>
        <v>50000</v>
      </c>
    </row>
    <row r="144" spans="1:9" ht="19" x14ac:dyDescent="0.25">
      <c r="A144" s="7">
        <v>5100</v>
      </c>
      <c r="B144" s="7">
        <v>394</v>
      </c>
      <c r="C144" s="7">
        <v>1</v>
      </c>
      <c r="D144" s="7" t="s">
        <v>133</v>
      </c>
      <c r="E144" s="13" t="s">
        <v>134</v>
      </c>
      <c r="F144" s="13"/>
      <c r="G144" s="10"/>
      <c r="H144" s="10">
        <v>43571</v>
      </c>
      <c r="I144" s="10">
        <f t="shared" si="11"/>
        <v>43571</v>
      </c>
    </row>
    <row r="145" spans="1:9" ht="60" x14ac:dyDescent="0.25">
      <c r="A145" s="7">
        <v>5100</v>
      </c>
      <c r="B145" s="7">
        <v>394</v>
      </c>
      <c r="C145" s="7">
        <v>6</v>
      </c>
      <c r="D145" s="7" t="s">
        <v>50</v>
      </c>
      <c r="E145" s="14" t="s">
        <v>135</v>
      </c>
      <c r="F145" s="13"/>
      <c r="G145" s="10">
        <v>56050</v>
      </c>
      <c r="H145" s="10">
        <v>12047</v>
      </c>
      <c r="I145" s="10">
        <f t="shared" si="11"/>
        <v>68097</v>
      </c>
    </row>
    <row r="146" spans="1:9" ht="60" x14ac:dyDescent="0.25">
      <c r="A146" s="7">
        <v>5100</v>
      </c>
      <c r="B146" s="7">
        <v>394</v>
      </c>
      <c r="C146" s="7">
        <v>7</v>
      </c>
      <c r="D146" s="7" t="s">
        <v>50</v>
      </c>
      <c r="E146" s="14" t="s">
        <v>136</v>
      </c>
      <c r="F146" s="13"/>
      <c r="G146" s="10">
        <v>161334</v>
      </c>
      <c r="H146" s="10">
        <v>80666</v>
      </c>
      <c r="I146" s="10">
        <f t="shared" si="11"/>
        <v>242000</v>
      </c>
    </row>
    <row r="147" spans="1:9" ht="40" x14ac:dyDescent="0.25">
      <c r="A147" s="7">
        <v>6120</v>
      </c>
      <c r="B147" s="7">
        <v>394</v>
      </c>
      <c r="C147" s="7">
        <v>1</v>
      </c>
      <c r="D147" s="7" t="s">
        <v>137</v>
      </c>
      <c r="E147" s="14" t="s">
        <v>138</v>
      </c>
      <c r="F147" s="13"/>
      <c r="G147" s="10">
        <v>82102</v>
      </c>
      <c r="H147" s="10">
        <v>41050</v>
      </c>
      <c r="I147" s="10">
        <f t="shared" si="11"/>
        <v>123152</v>
      </c>
    </row>
    <row r="148" spans="1:9" ht="40" x14ac:dyDescent="0.25">
      <c r="A148" s="7">
        <v>6120</v>
      </c>
      <c r="B148" s="7">
        <v>394</v>
      </c>
      <c r="C148" s="7">
        <v>2</v>
      </c>
      <c r="D148" s="7" t="s">
        <v>137</v>
      </c>
      <c r="E148" s="14" t="s">
        <v>139</v>
      </c>
      <c r="F148" s="13"/>
      <c r="G148" s="10">
        <v>60000</v>
      </c>
      <c r="H148" s="10">
        <v>30000</v>
      </c>
      <c r="I148" s="10">
        <f t="shared" si="11"/>
        <v>90000</v>
      </c>
    </row>
    <row r="149" spans="1:9" ht="20" x14ac:dyDescent="0.25">
      <c r="A149" s="7">
        <v>6120</v>
      </c>
      <c r="B149" s="7">
        <v>394</v>
      </c>
      <c r="C149" s="7">
        <v>3</v>
      </c>
      <c r="D149" s="7" t="s">
        <v>137</v>
      </c>
      <c r="E149" s="14" t="s">
        <v>140</v>
      </c>
      <c r="F149" s="13"/>
      <c r="G149" s="10">
        <v>6196</v>
      </c>
      <c r="H149" s="10">
        <v>4046</v>
      </c>
      <c r="I149" s="10">
        <f t="shared" si="11"/>
        <v>10242</v>
      </c>
    </row>
    <row r="150" spans="1:9" ht="60" x14ac:dyDescent="0.25">
      <c r="A150" s="7">
        <v>6120</v>
      </c>
      <c r="B150" s="7">
        <v>394</v>
      </c>
      <c r="C150" s="7">
        <v>4</v>
      </c>
      <c r="D150" s="7" t="s">
        <v>137</v>
      </c>
      <c r="E150" s="14" t="s">
        <v>141</v>
      </c>
      <c r="F150" s="13"/>
      <c r="G150" s="10">
        <v>2266</v>
      </c>
      <c r="H150" s="10">
        <v>1134</v>
      </c>
      <c r="I150" s="10">
        <f t="shared" si="11"/>
        <v>3400</v>
      </c>
    </row>
    <row r="151" spans="1:9" ht="80" x14ac:dyDescent="0.25">
      <c r="A151" s="7">
        <v>5100</v>
      </c>
      <c r="B151" s="7">
        <v>394</v>
      </c>
      <c r="C151" s="7">
        <v>1</v>
      </c>
      <c r="D151" s="7" t="s">
        <v>142</v>
      </c>
      <c r="E151" s="14" t="s">
        <v>143</v>
      </c>
      <c r="F151" s="13"/>
      <c r="G151" s="10">
        <v>37778</v>
      </c>
      <c r="H151" s="10">
        <v>51530</v>
      </c>
      <c r="I151" s="10">
        <f t="shared" si="11"/>
        <v>89308</v>
      </c>
    </row>
    <row r="152" spans="1:9" ht="20" x14ac:dyDescent="0.25">
      <c r="A152" s="7">
        <v>7800</v>
      </c>
      <c r="B152" s="7">
        <v>394</v>
      </c>
      <c r="C152" s="7">
        <v>2</v>
      </c>
      <c r="D152" s="7" t="s">
        <v>142</v>
      </c>
      <c r="E152" s="14" t="s">
        <v>144</v>
      </c>
      <c r="F152" s="13"/>
      <c r="G152" s="10">
        <v>4782</v>
      </c>
      <c r="H152" s="10">
        <v>2391</v>
      </c>
      <c r="I152" s="10">
        <f t="shared" si="11"/>
        <v>7173</v>
      </c>
    </row>
    <row r="153" spans="1:9" ht="40" x14ac:dyDescent="0.25">
      <c r="A153" s="7">
        <v>5100</v>
      </c>
      <c r="B153" s="7">
        <v>394</v>
      </c>
      <c r="C153" s="7">
        <v>3</v>
      </c>
      <c r="D153" s="7" t="s">
        <v>142</v>
      </c>
      <c r="E153" s="14" t="s">
        <v>145</v>
      </c>
      <c r="F153" s="13"/>
      <c r="G153" s="10">
        <v>8041</v>
      </c>
      <c r="H153" s="10">
        <v>4021</v>
      </c>
      <c r="I153" s="10">
        <f t="shared" si="11"/>
        <v>12062</v>
      </c>
    </row>
    <row r="154" spans="1:9" ht="60" x14ac:dyDescent="0.25">
      <c r="A154" s="7">
        <v>5100</v>
      </c>
      <c r="B154" s="7">
        <v>394</v>
      </c>
      <c r="C154" s="7">
        <v>1</v>
      </c>
      <c r="D154" s="7" t="s">
        <v>146</v>
      </c>
      <c r="E154" s="14" t="s">
        <v>147</v>
      </c>
      <c r="F154" s="13"/>
      <c r="G154" s="10">
        <v>67270</v>
      </c>
      <c r="H154" s="10">
        <v>33634</v>
      </c>
      <c r="I154" s="10">
        <f t="shared" si="11"/>
        <v>100904</v>
      </c>
    </row>
    <row r="155" spans="1:9" ht="40" x14ac:dyDescent="0.25">
      <c r="A155" s="7">
        <v>5100</v>
      </c>
      <c r="B155" s="7">
        <v>394</v>
      </c>
      <c r="C155" s="7">
        <v>2</v>
      </c>
      <c r="D155" s="7" t="s">
        <v>146</v>
      </c>
      <c r="E155" s="14" t="s">
        <v>148</v>
      </c>
      <c r="F155" s="13"/>
      <c r="G155" s="10">
        <v>71133</v>
      </c>
      <c r="H155" s="10">
        <v>35567</v>
      </c>
      <c r="I155" s="10">
        <f t="shared" si="11"/>
        <v>106700</v>
      </c>
    </row>
    <row r="156" spans="1:9" ht="60" x14ac:dyDescent="0.25">
      <c r="A156" s="7">
        <v>5100</v>
      </c>
      <c r="B156" s="7">
        <v>394</v>
      </c>
      <c r="C156" s="7">
        <v>3</v>
      </c>
      <c r="D156" s="7" t="s">
        <v>146</v>
      </c>
      <c r="E156" s="14" t="s">
        <v>149</v>
      </c>
      <c r="F156" s="13"/>
      <c r="G156" s="10">
        <v>10000</v>
      </c>
      <c r="H156" s="10">
        <v>5000</v>
      </c>
      <c r="I156" s="10">
        <f t="shared" si="11"/>
        <v>15000</v>
      </c>
    </row>
    <row r="157" spans="1:9" ht="19" x14ac:dyDescent="0.25">
      <c r="A157" s="7">
        <v>5100</v>
      </c>
      <c r="B157" s="7">
        <v>394</v>
      </c>
      <c r="C157" s="7">
        <v>4</v>
      </c>
      <c r="D157" s="7" t="s">
        <v>146</v>
      </c>
      <c r="E157" s="13" t="s">
        <v>150</v>
      </c>
      <c r="F157" s="13"/>
      <c r="G157" s="10"/>
      <c r="H157" s="10">
        <v>61200</v>
      </c>
      <c r="I157" s="10">
        <f t="shared" si="11"/>
        <v>61200</v>
      </c>
    </row>
    <row r="158" spans="1:9" ht="40" x14ac:dyDescent="0.25">
      <c r="A158" s="7">
        <v>7400</v>
      </c>
      <c r="B158" s="7">
        <v>394</v>
      </c>
      <c r="C158" s="7">
        <v>1</v>
      </c>
      <c r="D158" s="7" t="s">
        <v>151</v>
      </c>
      <c r="E158" s="14" t="s">
        <v>152</v>
      </c>
      <c r="F158" s="13"/>
      <c r="G158" s="10">
        <v>226496</v>
      </c>
      <c r="H158" s="10">
        <v>112413</v>
      </c>
      <c r="I158" s="10">
        <f t="shared" si="11"/>
        <v>338909</v>
      </c>
    </row>
    <row r="159" spans="1:9" ht="40" x14ac:dyDescent="0.25">
      <c r="A159" s="7">
        <v>5100</v>
      </c>
      <c r="B159" s="7">
        <v>394</v>
      </c>
      <c r="C159" s="7">
        <v>69</v>
      </c>
      <c r="D159" s="7" t="s">
        <v>57</v>
      </c>
      <c r="E159" s="14" t="s">
        <v>153</v>
      </c>
      <c r="F159" s="13"/>
      <c r="G159" s="10"/>
      <c r="H159" s="10">
        <v>96000</v>
      </c>
      <c r="I159" s="10">
        <f t="shared" si="11"/>
        <v>96000</v>
      </c>
    </row>
    <row r="160" spans="1:9" ht="40" x14ac:dyDescent="0.25">
      <c r="A160" s="7">
        <v>5100</v>
      </c>
      <c r="B160" s="7">
        <v>310</v>
      </c>
      <c r="C160" s="7">
        <v>39</v>
      </c>
      <c r="D160" s="7" t="s">
        <v>120</v>
      </c>
      <c r="E160" s="14" t="s">
        <v>154</v>
      </c>
      <c r="F160" s="13"/>
      <c r="G160" s="10">
        <v>15823</v>
      </c>
      <c r="H160" s="10">
        <v>14823</v>
      </c>
      <c r="I160" s="10">
        <f t="shared" si="11"/>
        <v>30646</v>
      </c>
    </row>
    <row r="161" spans="1:9" ht="19" x14ac:dyDescent="0.25">
      <c r="A161" s="7">
        <v>5100</v>
      </c>
      <c r="B161" s="7">
        <v>310</v>
      </c>
      <c r="C161" s="7">
        <v>2</v>
      </c>
      <c r="D161" s="7" t="s">
        <v>155</v>
      </c>
      <c r="E161" s="13" t="s">
        <v>156</v>
      </c>
      <c r="F161" s="13"/>
      <c r="G161" s="10">
        <v>4607.55</v>
      </c>
      <c r="H161" s="10"/>
      <c r="I161" s="10">
        <f t="shared" si="11"/>
        <v>4607.55</v>
      </c>
    </row>
    <row r="162" spans="1:9" ht="20" x14ac:dyDescent="0.25">
      <c r="A162" s="7">
        <v>5200</v>
      </c>
      <c r="B162" s="7">
        <v>310</v>
      </c>
      <c r="C162" s="7">
        <v>3</v>
      </c>
      <c r="D162" s="7" t="s">
        <v>155</v>
      </c>
      <c r="E162" s="14" t="s">
        <v>157</v>
      </c>
      <c r="F162" s="13"/>
      <c r="G162" s="10">
        <v>28000</v>
      </c>
      <c r="H162" s="13"/>
      <c r="I162" s="10">
        <f t="shared" si="11"/>
        <v>28000</v>
      </c>
    </row>
    <row r="163" spans="1:9" ht="20" x14ac:dyDescent="0.25">
      <c r="A163" s="7">
        <v>5100</v>
      </c>
      <c r="B163" s="7">
        <v>310</v>
      </c>
      <c r="C163" s="7">
        <v>8</v>
      </c>
      <c r="D163" s="7" t="s">
        <v>50</v>
      </c>
      <c r="E163" s="14" t="s">
        <v>158</v>
      </c>
      <c r="F163" s="13"/>
      <c r="G163" s="10">
        <v>8000</v>
      </c>
      <c r="H163" s="13"/>
      <c r="I163" s="10">
        <f t="shared" si="11"/>
        <v>8000</v>
      </c>
    </row>
    <row r="164" spans="1:9" ht="60" x14ac:dyDescent="0.25">
      <c r="A164" s="7">
        <v>5100</v>
      </c>
      <c r="B164" s="7">
        <v>319</v>
      </c>
      <c r="C164" s="7">
        <v>9</v>
      </c>
      <c r="D164" s="7" t="s">
        <v>50</v>
      </c>
      <c r="E164" s="14" t="s">
        <v>159</v>
      </c>
      <c r="F164" s="13"/>
      <c r="G164" s="10"/>
      <c r="H164" s="10">
        <v>27000</v>
      </c>
      <c r="I164" s="10">
        <f t="shared" si="11"/>
        <v>27000</v>
      </c>
    </row>
    <row r="165" spans="1:9" ht="19" x14ac:dyDescent="0.25">
      <c r="A165" s="7">
        <v>5100</v>
      </c>
      <c r="B165" s="7">
        <v>319</v>
      </c>
      <c r="C165" s="19">
        <v>5</v>
      </c>
      <c r="D165" s="7" t="s">
        <v>146</v>
      </c>
      <c r="E165" s="13" t="s">
        <v>160</v>
      </c>
      <c r="F165" s="13"/>
      <c r="G165" s="10"/>
      <c r="H165" s="10">
        <v>8000</v>
      </c>
      <c r="I165" s="10">
        <f t="shared" si="11"/>
        <v>8000</v>
      </c>
    </row>
    <row r="166" spans="1:9" ht="19" x14ac:dyDescent="0.25">
      <c r="A166" s="7">
        <v>5100</v>
      </c>
      <c r="B166" s="7">
        <v>310</v>
      </c>
      <c r="C166" s="19">
        <v>70</v>
      </c>
      <c r="D166" s="7" t="s">
        <v>57</v>
      </c>
      <c r="E166" s="13" t="s">
        <v>161</v>
      </c>
      <c r="F166" s="13"/>
      <c r="G166" s="10">
        <v>15000</v>
      </c>
      <c r="H166" s="10"/>
      <c r="I166" s="10">
        <f t="shared" si="11"/>
        <v>15000</v>
      </c>
    </row>
    <row r="167" spans="1:9" ht="19" x14ac:dyDescent="0.25">
      <c r="A167" s="7">
        <v>5100</v>
      </c>
      <c r="B167" s="7">
        <v>310</v>
      </c>
      <c r="C167" s="19">
        <v>71</v>
      </c>
      <c r="D167" s="7" t="s">
        <v>57</v>
      </c>
      <c r="E167" s="13" t="s">
        <v>162</v>
      </c>
      <c r="F167" s="13"/>
      <c r="G167" s="10">
        <v>24000</v>
      </c>
      <c r="H167" s="10"/>
      <c r="I167" s="10">
        <f t="shared" si="11"/>
        <v>24000</v>
      </c>
    </row>
    <row r="168" spans="1:9" ht="19" x14ac:dyDescent="0.25">
      <c r="A168" s="7">
        <v>7000</v>
      </c>
      <c r="B168" s="7">
        <v>310</v>
      </c>
      <c r="C168" s="19">
        <v>72</v>
      </c>
      <c r="D168" s="7" t="s">
        <v>57</v>
      </c>
      <c r="E168" s="13" t="s">
        <v>163</v>
      </c>
      <c r="F168" s="13"/>
      <c r="G168" s="10">
        <v>4000</v>
      </c>
      <c r="H168" s="10"/>
      <c r="I168" s="10">
        <f t="shared" si="11"/>
        <v>4000</v>
      </c>
    </row>
    <row r="169" spans="1:9" ht="19" x14ac:dyDescent="0.25">
      <c r="A169" s="7"/>
      <c r="B169" s="7"/>
      <c r="C169" s="7"/>
      <c r="D169" s="7"/>
      <c r="E169" s="8"/>
      <c r="F169" s="7"/>
      <c r="G169" s="9"/>
      <c r="H169" s="10"/>
      <c r="I169" s="10"/>
    </row>
    <row r="170" spans="1:9" ht="19" x14ac:dyDescent="0.25">
      <c r="A170" s="7">
        <v>7200</v>
      </c>
      <c r="B170" s="7">
        <v>792</v>
      </c>
      <c r="C170" s="7">
        <v>18</v>
      </c>
      <c r="D170" s="7" t="s">
        <v>85</v>
      </c>
      <c r="E170" s="11" t="s">
        <v>116</v>
      </c>
      <c r="F170" s="7"/>
      <c r="G170" s="9">
        <v>1469709.45</v>
      </c>
      <c r="H170" s="10">
        <v>492793.1</v>
      </c>
      <c r="I170" s="10">
        <f t="shared" si="1"/>
        <v>1962502.5499999998</v>
      </c>
    </row>
    <row r="171" spans="1:9" ht="19" x14ac:dyDescent="0.25">
      <c r="A171" s="26" t="s">
        <v>5</v>
      </c>
      <c r="B171" s="26"/>
      <c r="C171" s="26"/>
      <c r="D171" s="26"/>
      <c r="E171" s="26"/>
      <c r="F171" s="27"/>
      <c r="G171" s="12">
        <f>SUM(G10:G170)</f>
        <v>34509071</v>
      </c>
      <c r="H171" s="10">
        <f>SUM(H10:H170)</f>
        <v>17292218</v>
      </c>
      <c r="I171" s="10">
        <f>SUM(I10:I170)</f>
        <v>51801288.999999993</v>
      </c>
    </row>
    <row r="173" spans="1:9" x14ac:dyDescent="0.2">
      <c r="A173" s="28" t="s">
        <v>16</v>
      </c>
      <c r="B173" s="28"/>
      <c r="C173" s="28"/>
      <c r="H173" s="3"/>
    </row>
    <row r="174" spans="1:9" x14ac:dyDescent="0.2">
      <c r="A174" s="4"/>
      <c r="B174" s="4"/>
      <c r="C174" s="15" t="s">
        <v>7</v>
      </c>
      <c r="D174" s="21" t="s">
        <v>6</v>
      </c>
      <c r="E174" s="21"/>
      <c r="F174" s="4"/>
      <c r="G174" s="4"/>
      <c r="H174" s="3"/>
    </row>
    <row r="176" spans="1:9" x14ac:dyDescent="0.2">
      <c r="A176" s="20" t="s">
        <v>11</v>
      </c>
      <c r="B176" s="20"/>
      <c r="C176" s="20"/>
      <c r="D176" s="20"/>
      <c r="E176" s="20"/>
      <c r="F176" s="20"/>
      <c r="G176" s="20"/>
    </row>
  </sheetData>
  <mergeCells count="9">
    <mergeCell ref="A176:G176"/>
    <mergeCell ref="D174:E174"/>
    <mergeCell ref="A1:D2"/>
    <mergeCell ref="H1:I3"/>
    <mergeCell ref="A3:D4"/>
    <mergeCell ref="A171:F171"/>
    <mergeCell ref="A173:C173"/>
    <mergeCell ref="A7:I7"/>
    <mergeCell ref="A6:I6"/>
  </mergeCells>
  <pageMargins left="0.25" right="0.25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elements/1.1/"/>
    <ds:schemaRef ds:uri="http://www.w3.org/XML/1998/namespace"/>
    <ds:schemaRef ds:uri="6175c4d1-a53c-410c-92b6-74bcb683b4a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2021-11-12T19:30:21Z</cp:lastPrinted>
  <dcterms:created xsi:type="dcterms:W3CDTF">2021-06-09T18:28:06Z</dcterms:created>
  <dcterms:modified xsi:type="dcterms:W3CDTF">2022-04-11T17:51:57Z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