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2234090D-4F0F-7249-BFFA-18EDDA7AE9BD}" xr6:coauthVersionLast="47" xr6:coauthVersionMax="47" xr10:uidLastSave="{00000000-0000-0000-0000-000000000000}"/>
  <bookViews>
    <workbookView xWindow="0" yWindow="500" windowWidth="28800" windowHeight="12440" xr2:uid="{00000000-000D-0000-FFFF-FFFF00000000}"/>
  </bookViews>
  <sheets>
    <sheet name="Sheet1" sheetId="1" r:id="rId1"/>
  </sheets>
  <definedNames>
    <definedName name="_xlnm._FilterDatabase" localSheetId="0" hidden="1">Sheet1!$A$9:$I$267</definedName>
    <definedName name="Account_Title">Sheet1!$E$9</definedName>
    <definedName name="Activity_Number">Sheet1!$D$9</definedName>
    <definedName name="Amount_for_1_3_allocation">Sheet1!$H$9</definedName>
    <definedName name="Amount_for_2_3_allocation">Sheet1!$G$9</definedName>
    <definedName name="FTE__Position">Sheet1!$F$9</definedName>
    <definedName name="Function">Sheet1!$A$9</definedName>
    <definedName name="Object">Sheet1!$B$9</definedName>
    <definedName name="Total_allocation">Sheet1!$I$9</definedName>
    <definedName name="Use_of__Funds_Number">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48" i="1" l="1"/>
  <c r="H248" i="1" s="1"/>
  <c r="G247" i="1"/>
  <c r="H247" i="1" s="1"/>
  <c r="G246" i="1"/>
  <c r="H246" i="1" s="1"/>
  <c r="G245" i="1"/>
  <c r="H245" i="1" s="1"/>
  <c r="G244" i="1"/>
  <c r="H244" i="1" s="1"/>
  <c r="G243" i="1"/>
  <c r="H243" i="1" s="1"/>
  <c r="G242" i="1"/>
  <c r="H242" i="1" s="1"/>
  <c r="G241" i="1"/>
  <c r="H241" i="1" s="1"/>
  <c r="G240" i="1"/>
  <c r="H240" i="1" s="1"/>
  <c r="G239" i="1"/>
  <c r="H239" i="1" s="1"/>
  <c r="G39" i="1" l="1"/>
  <c r="H39" i="1" s="1"/>
  <c r="G38" i="1"/>
  <c r="H38" i="1" s="1"/>
  <c r="G37" i="1"/>
  <c r="H37" i="1" s="1"/>
  <c r="G36" i="1"/>
  <c r="H36" i="1" s="1"/>
  <c r="G113" i="1"/>
  <c r="H113" i="1" s="1"/>
  <c r="G112" i="1"/>
  <c r="H112" i="1" s="1"/>
  <c r="G111" i="1"/>
  <c r="H111" i="1" s="1"/>
  <c r="G110" i="1"/>
  <c r="H110" i="1" s="1"/>
  <c r="G109" i="1"/>
  <c r="H109" i="1" s="1"/>
  <c r="G108" i="1"/>
  <c r="H108" i="1" s="1"/>
  <c r="G107" i="1"/>
  <c r="H107" i="1" s="1"/>
  <c r="G106" i="1"/>
  <c r="H106" i="1" s="1"/>
  <c r="G105" i="1"/>
  <c r="H105" i="1" s="1"/>
  <c r="G104" i="1"/>
  <c r="H104" i="1" s="1"/>
  <c r="G40" i="1"/>
  <c r="H40" i="1" s="1"/>
  <c r="H266" i="1" l="1"/>
  <c r="G265" i="1"/>
  <c r="H265" i="1" s="1"/>
  <c r="G264" i="1"/>
  <c r="H264" i="1" s="1"/>
  <c r="G263" i="1"/>
  <c r="H263" i="1" s="1"/>
  <c r="G262" i="1"/>
  <c r="H262" i="1" s="1"/>
  <c r="G261" i="1"/>
  <c r="H261" i="1" s="1"/>
  <c r="H260" i="1"/>
  <c r="H259" i="1"/>
  <c r="G258" i="1"/>
  <c r="H258" i="1" s="1"/>
  <c r="G257" i="1"/>
  <c r="H257" i="1" s="1"/>
  <c r="G256" i="1"/>
  <c r="H256" i="1" s="1"/>
  <c r="G255" i="1"/>
  <c r="H255" i="1" s="1"/>
  <c r="G254" i="1"/>
  <c r="H254" i="1" s="1"/>
  <c r="G253" i="1"/>
  <c r="H253" i="1" s="1"/>
  <c r="G252" i="1"/>
  <c r="H252" i="1" s="1"/>
  <c r="G251" i="1"/>
  <c r="H251" i="1" s="1"/>
  <c r="G250" i="1"/>
  <c r="H250" i="1" s="1"/>
  <c r="G249" i="1"/>
  <c r="H249" i="1" s="1"/>
  <c r="H238" i="1"/>
  <c r="G237" i="1"/>
  <c r="H237" i="1" s="1"/>
  <c r="G236" i="1"/>
  <c r="H236" i="1" s="1"/>
  <c r="G235" i="1"/>
  <c r="H235" i="1" s="1"/>
  <c r="G234" i="1"/>
  <c r="H234" i="1" s="1"/>
  <c r="G233" i="1"/>
  <c r="H233" i="1" s="1"/>
  <c r="G232" i="1"/>
  <c r="H232" i="1" s="1"/>
  <c r="G231" i="1"/>
  <c r="H231" i="1" s="1"/>
  <c r="G230" i="1"/>
  <c r="H230" i="1" s="1"/>
  <c r="H229" i="1"/>
  <c r="H228" i="1"/>
  <c r="H227" i="1"/>
  <c r="H226" i="1"/>
  <c r="H225" i="1"/>
  <c r="H224" i="1"/>
  <c r="H223" i="1"/>
  <c r="H222" i="1"/>
  <c r="H221" i="1"/>
  <c r="H220" i="1"/>
  <c r="H219" i="1"/>
  <c r="H218" i="1"/>
  <c r="H217" i="1"/>
  <c r="G216" i="1"/>
  <c r="H216" i="1" s="1"/>
  <c r="G170" i="1"/>
  <c r="H170" i="1" s="1"/>
  <c r="G169" i="1"/>
  <c r="H169" i="1" s="1"/>
  <c r="G168" i="1"/>
  <c r="H168" i="1" s="1"/>
  <c r="G167" i="1"/>
  <c r="H167" i="1" s="1"/>
  <c r="G166" i="1"/>
  <c r="H166" i="1" s="1"/>
  <c r="G165" i="1"/>
  <c r="H165" i="1" s="1"/>
  <c r="G164" i="1"/>
  <c r="H164" i="1" s="1"/>
  <c r="G163" i="1"/>
  <c r="H163" i="1" s="1"/>
  <c r="G214" i="1"/>
  <c r="H214" i="1" s="1"/>
  <c r="G213" i="1"/>
  <c r="H213" i="1" s="1"/>
  <c r="G212" i="1"/>
  <c r="H212" i="1" s="1"/>
  <c r="G211" i="1"/>
  <c r="H211" i="1" s="1"/>
  <c r="G210" i="1"/>
  <c r="H210" i="1" s="1"/>
  <c r="G209" i="1"/>
  <c r="H209" i="1" s="1"/>
  <c r="G208" i="1"/>
  <c r="H208" i="1" s="1"/>
  <c r="G207" i="1"/>
  <c r="H207" i="1" s="1"/>
  <c r="G206" i="1"/>
  <c r="H206" i="1" s="1"/>
  <c r="G205" i="1"/>
  <c r="H205" i="1" s="1"/>
  <c r="G204" i="1"/>
  <c r="H204" i="1" s="1"/>
  <c r="G203" i="1"/>
  <c r="H203" i="1" s="1"/>
  <c r="G202" i="1"/>
  <c r="H202" i="1" s="1"/>
  <c r="G201" i="1"/>
  <c r="H201" i="1" s="1"/>
  <c r="G200" i="1"/>
  <c r="H200" i="1" s="1"/>
  <c r="G199" i="1"/>
  <c r="H199" i="1" s="1"/>
  <c r="G198" i="1"/>
  <c r="H198" i="1" s="1"/>
  <c r="G197" i="1"/>
  <c r="H197" i="1" s="1"/>
  <c r="G196" i="1"/>
  <c r="H196" i="1" s="1"/>
  <c r="G195" i="1"/>
  <c r="H195" i="1" s="1"/>
  <c r="G194" i="1"/>
  <c r="H194" i="1" s="1"/>
  <c r="G193" i="1"/>
  <c r="H193" i="1" s="1"/>
  <c r="G192" i="1"/>
  <c r="H192" i="1" s="1"/>
  <c r="G191" i="1"/>
  <c r="H191" i="1" s="1"/>
  <c r="G190" i="1"/>
  <c r="H190" i="1" s="1"/>
  <c r="H189" i="1"/>
  <c r="G188" i="1"/>
  <c r="H188" i="1" s="1"/>
  <c r="G187" i="1"/>
  <c r="H187" i="1" s="1"/>
  <c r="G186" i="1"/>
  <c r="H186" i="1" s="1"/>
  <c r="G185" i="1"/>
  <c r="H185" i="1" s="1"/>
  <c r="G184" i="1"/>
  <c r="H184" i="1" s="1"/>
  <c r="G183" i="1"/>
  <c r="H183" i="1" s="1"/>
  <c r="G182" i="1"/>
  <c r="H182" i="1" s="1"/>
  <c r="G181" i="1"/>
  <c r="H181" i="1" s="1"/>
  <c r="G180" i="1"/>
  <c r="H180" i="1" s="1"/>
  <c r="G179" i="1"/>
  <c r="H179" i="1" s="1"/>
  <c r="G178" i="1"/>
  <c r="H178" i="1" s="1"/>
  <c r="G177" i="1"/>
  <c r="H177" i="1" s="1"/>
  <c r="H176" i="1"/>
  <c r="G175" i="1"/>
  <c r="H175" i="1" s="1"/>
  <c r="G174" i="1"/>
  <c r="H174" i="1" s="1"/>
  <c r="G173" i="1"/>
  <c r="H173" i="1" s="1"/>
  <c r="G172" i="1"/>
  <c r="H172" i="1" s="1"/>
  <c r="G171" i="1"/>
  <c r="H171" i="1" s="1"/>
  <c r="G162" i="1"/>
  <c r="H162" i="1" s="1"/>
  <c r="G161" i="1"/>
  <c r="H161" i="1" s="1"/>
  <c r="G160" i="1"/>
  <c r="H160" i="1" s="1"/>
  <c r="G159" i="1"/>
  <c r="H159" i="1" s="1"/>
  <c r="G158" i="1"/>
  <c r="H158" i="1" s="1"/>
  <c r="G157" i="1"/>
  <c r="H157" i="1" s="1"/>
  <c r="G156" i="1"/>
  <c r="H156" i="1" s="1"/>
  <c r="G155" i="1"/>
  <c r="H155" i="1" s="1"/>
  <c r="G154" i="1"/>
  <c r="H154" i="1" s="1"/>
  <c r="G153" i="1"/>
  <c r="H153" i="1" s="1"/>
  <c r="G152" i="1"/>
  <c r="H152" i="1" s="1"/>
  <c r="G151" i="1"/>
  <c r="H151" i="1" s="1"/>
  <c r="G150" i="1"/>
  <c r="H150" i="1" s="1"/>
  <c r="G149" i="1"/>
  <c r="H149" i="1" s="1"/>
  <c r="G148" i="1"/>
  <c r="H148" i="1" s="1"/>
  <c r="G147" i="1"/>
  <c r="H147" i="1" s="1"/>
  <c r="G215" i="1"/>
  <c r="H215" i="1" s="1"/>
  <c r="G143" i="1"/>
  <c r="H143" i="1" s="1"/>
  <c r="G142" i="1"/>
  <c r="H142" i="1" s="1"/>
  <c r="G141" i="1"/>
  <c r="H141" i="1" s="1"/>
  <c r="G140" i="1"/>
  <c r="H140" i="1" s="1"/>
  <c r="G139" i="1"/>
  <c r="H139" i="1" s="1"/>
  <c r="G138" i="1"/>
  <c r="H138" i="1" s="1"/>
  <c r="G137" i="1"/>
  <c r="H137" i="1" s="1"/>
  <c r="G136" i="1"/>
  <c r="H136" i="1" s="1"/>
  <c r="H135" i="1"/>
  <c r="H134" i="1"/>
  <c r="G145" i="1"/>
  <c r="H145" i="1" s="1"/>
  <c r="G144" i="1"/>
  <c r="H144" i="1" s="1"/>
  <c r="G114" i="1"/>
  <c r="H114" i="1" s="1"/>
  <c r="G101" i="1"/>
  <c r="H101" i="1" s="1"/>
  <c r="G100" i="1"/>
  <c r="H100" i="1" s="1"/>
  <c r="G99" i="1"/>
  <c r="H99" i="1" s="1"/>
  <c r="G98" i="1"/>
  <c r="H98" i="1" s="1"/>
  <c r="G97" i="1"/>
  <c r="H97" i="1" s="1"/>
  <c r="G96" i="1"/>
  <c r="H96" i="1" s="1"/>
  <c r="G95" i="1"/>
  <c r="H95" i="1" s="1"/>
  <c r="G94" i="1"/>
  <c r="H94" i="1" s="1"/>
  <c r="G93" i="1"/>
  <c r="H93" i="1" s="1"/>
  <c r="G92" i="1"/>
  <c r="H92" i="1" s="1"/>
  <c r="G91" i="1"/>
  <c r="H91" i="1" s="1"/>
  <c r="G90" i="1"/>
  <c r="H90" i="1" s="1"/>
  <c r="G89" i="1"/>
  <c r="H89" i="1" s="1"/>
  <c r="G88" i="1"/>
  <c r="H88" i="1" s="1"/>
  <c r="G87" i="1"/>
  <c r="H87" i="1" s="1"/>
  <c r="G86" i="1"/>
  <c r="H86" i="1" s="1"/>
  <c r="G85" i="1"/>
  <c r="H85" i="1" s="1"/>
  <c r="G83" i="1"/>
  <c r="H83" i="1" s="1"/>
  <c r="H82" i="1"/>
  <c r="G128" i="1"/>
  <c r="H128" i="1" s="1"/>
  <c r="G127" i="1"/>
  <c r="H127" i="1" s="1"/>
  <c r="G126" i="1"/>
  <c r="H126" i="1" s="1"/>
  <c r="G125" i="1"/>
  <c r="H125" i="1" s="1"/>
  <c r="G124" i="1"/>
  <c r="H124" i="1" s="1"/>
  <c r="G103" i="1"/>
  <c r="H103" i="1" s="1"/>
  <c r="G102" i="1"/>
  <c r="H102" i="1" s="1"/>
  <c r="G133" i="1"/>
  <c r="H133" i="1" s="1"/>
  <c r="G132" i="1"/>
  <c r="H132" i="1" s="1"/>
  <c r="G131" i="1"/>
  <c r="H131" i="1" s="1"/>
  <c r="G130" i="1"/>
  <c r="H130" i="1" s="1"/>
  <c r="G129" i="1"/>
  <c r="H129" i="1" s="1"/>
  <c r="G70" i="1"/>
  <c r="H70" i="1" s="1"/>
  <c r="G69" i="1"/>
  <c r="H69" i="1" s="1"/>
  <c r="G68" i="1"/>
  <c r="H68" i="1" s="1"/>
  <c r="G67" i="1"/>
  <c r="H67" i="1" s="1"/>
  <c r="G66" i="1"/>
  <c r="H66" i="1" s="1"/>
  <c r="G65" i="1"/>
  <c r="H65" i="1" s="1"/>
  <c r="G64" i="1"/>
  <c r="H64" i="1" s="1"/>
  <c r="G63" i="1"/>
  <c r="H63" i="1" s="1"/>
  <c r="G72" i="1"/>
  <c r="H72" i="1" s="1"/>
  <c r="G71" i="1"/>
  <c r="H71" i="1" s="1"/>
  <c r="G56" i="1"/>
  <c r="H56" i="1" s="1"/>
  <c r="G55" i="1"/>
  <c r="H55" i="1" s="1"/>
  <c r="G54" i="1"/>
  <c r="H54" i="1" s="1"/>
  <c r="G53" i="1"/>
  <c r="H53" i="1" s="1"/>
  <c r="G52" i="1"/>
  <c r="H52" i="1" s="1"/>
  <c r="G51" i="1"/>
  <c r="H51" i="1" s="1"/>
  <c r="G50" i="1"/>
  <c r="H50" i="1" s="1"/>
  <c r="G62" i="1"/>
  <c r="H62" i="1" s="1"/>
  <c r="G61" i="1"/>
  <c r="H61" i="1" s="1"/>
  <c r="G60" i="1"/>
  <c r="H60" i="1" s="1"/>
  <c r="G59" i="1"/>
  <c r="H59" i="1" s="1"/>
  <c r="G58" i="1"/>
  <c r="H58" i="1" s="1"/>
  <c r="G57" i="1"/>
  <c r="H57" i="1" s="1"/>
  <c r="H42" i="1"/>
  <c r="G41" i="1"/>
  <c r="H41" i="1" s="1"/>
  <c r="G35" i="1"/>
  <c r="H35" i="1" s="1"/>
  <c r="G34" i="1"/>
  <c r="H34" i="1" s="1"/>
  <c r="G33" i="1"/>
  <c r="H33" i="1" s="1"/>
  <c r="G49" i="1"/>
  <c r="H49" i="1" s="1"/>
  <c r="G48" i="1"/>
  <c r="H48" i="1" s="1"/>
  <c r="G47" i="1"/>
  <c r="H47" i="1" s="1"/>
  <c r="G46" i="1"/>
  <c r="H46" i="1" s="1"/>
  <c r="G45" i="1"/>
  <c r="H45" i="1" s="1"/>
  <c r="G32" i="1"/>
  <c r="H32" i="1" s="1"/>
  <c r="G31" i="1"/>
  <c r="H31" i="1" s="1"/>
  <c r="G30" i="1"/>
  <c r="H30" i="1" s="1"/>
  <c r="G29" i="1"/>
  <c r="H29" i="1" s="1"/>
  <c r="G28" i="1"/>
  <c r="H28" i="1" s="1"/>
  <c r="G27" i="1"/>
  <c r="H27" i="1" s="1"/>
  <c r="G26" i="1"/>
  <c r="H26" i="1" s="1"/>
  <c r="G25" i="1"/>
  <c r="H25" i="1" s="1"/>
  <c r="G24" i="1"/>
  <c r="H24" i="1" s="1"/>
  <c r="G23" i="1"/>
  <c r="H23" i="1" s="1"/>
  <c r="G13" i="1"/>
  <c r="H13" i="1" s="1"/>
  <c r="G14" i="1"/>
  <c r="H14" i="1" s="1"/>
  <c r="G15" i="1"/>
  <c r="H15" i="1" s="1"/>
  <c r="G16" i="1"/>
  <c r="H16" i="1" s="1"/>
  <c r="G17" i="1"/>
  <c r="H17" i="1" s="1"/>
  <c r="G18" i="1"/>
  <c r="H18" i="1" s="1"/>
  <c r="G19" i="1"/>
  <c r="H19" i="1" s="1"/>
  <c r="G20" i="1"/>
  <c r="H20" i="1" s="1"/>
  <c r="G21" i="1"/>
  <c r="H21" i="1" s="1"/>
  <c r="G22" i="1"/>
  <c r="H22" i="1" s="1"/>
  <c r="G12" i="1"/>
  <c r="H12" i="1" s="1"/>
  <c r="G11" i="1"/>
  <c r="H11" i="1" s="1"/>
  <c r="G10" i="1" l="1"/>
  <c r="H10" i="1" s="1"/>
  <c r="G73" i="1" l="1"/>
  <c r="H73" i="1" s="1"/>
  <c r="G80" i="1"/>
  <c r="H80" i="1" s="1"/>
  <c r="G79" i="1"/>
  <c r="H79" i="1" s="1"/>
  <c r="G74" i="1"/>
  <c r="H74" i="1" s="1"/>
  <c r="G77" i="1"/>
  <c r="H77" i="1" s="1"/>
  <c r="G81" i="1"/>
  <c r="H81" i="1" s="1"/>
  <c r="G78" i="1"/>
  <c r="H78" i="1" s="1"/>
  <c r="G75" i="1"/>
  <c r="H75" i="1" s="1"/>
  <c r="G76" i="1"/>
  <c r="H76" i="1" s="1"/>
  <c r="G84" i="1"/>
  <c r="H84" i="1" s="1"/>
  <c r="G115" i="1"/>
  <c r="H115" i="1" s="1"/>
  <c r="G123" i="1"/>
  <c r="H123" i="1" s="1"/>
  <c r="G117" i="1"/>
  <c r="H117" i="1" s="1"/>
  <c r="G121" i="1"/>
  <c r="H121" i="1" s="1"/>
  <c r="G120" i="1"/>
  <c r="H120" i="1" s="1"/>
  <c r="G116" i="1"/>
  <c r="H116" i="1" s="1"/>
  <c r="G122" i="1"/>
  <c r="H122" i="1" s="1"/>
  <c r="G118" i="1"/>
  <c r="H118" i="1" s="1"/>
  <c r="G119" i="1"/>
  <c r="H119" i="1" s="1"/>
  <c r="G146" i="1" l="1"/>
  <c r="H146" i="1" s="1"/>
  <c r="H267" i="1" s="1"/>
  <c r="I267" i="1"/>
  <c r="G267" i="1" l="1"/>
</calcChain>
</file>

<file path=xl/sharedStrings.xml><?xml version="1.0" encoding="utf-8"?>
<sst xmlns="http://schemas.openxmlformats.org/spreadsheetml/2006/main" count="457" uniqueCount="290">
  <si>
    <t>Function</t>
  </si>
  <si>
    <t>Object</t>
  </si>
  <si>
    <t xml:space="preserve">Account Title </t>
  </si>
  <si>
    <t>FLORIDA DEPARTMENT OF EDUCATION</t>
  </si>
  <si>
    <t>FTE 
Position</t>
  </si>
  <si>
    <t xml:space="preserve">TOTAL </t>
  </si>
  <si>
    <t>Richard Corcoran, Commissioner</t>
  </si>
  <si>
    <t>Page 1 of 1</t>
  </si>
  <si>
    <t>B) ________________________
     Project Number</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</si>
  <si>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</si>
  <si>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</si>
  <si>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</si>
  <si>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</si>
  <si>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</si>
  <si>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</si>
  <si>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</si>
  <si>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</si>
  <si>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TAPS Number 
22A-175</t>
  </si>
  <si>
    <t xml:space="preserve">A) Martin County School District 
     Name of Eligible Recipient </t>
  </si>
  <si>
    <t xml:space="preserve">Indirect Costs </t>
  </si>
  <si>
    <t>Charter Schools</t>
  </si>
  <si>
    <t>School Resource Officers for
Summer 2022 ,2023, 2024  Medicare</t>
  </si>
  <si>
    <t>2Nii</t>
  </si>
  <si>
    <t>2S</t>
  </si>
  <si>
    <t>2E</t>
  </si>
  <si>
    <t>Recovery of expenses incurred to provide laptop devices to students during the pandemic</t>
  </si>
  <si>
    <t>2K</t>
  </si>
  <si>
    <t xml:space="preserve">Custodial maintenance equipment recovery specific to cleaning and sanitizing costs </t>
  </si>
  <si>
    <t>2A</t>
  </si>
  <si>
    <t>Apptegy (web platform, mobile app and mass notification system) for 2 years</t>
  </si>
  <si>
    <t>2Niii</t>
  </si>
  <si>
    <t>Expansion of full day Pre-Kindergarten programs at PSE, WES, HSE, and JDP for 3 and 4 year olds  4 teachers 2.5 years (January 2022-2024)</t>
  </si>
  <si>
    <t>2R</t>
  </si>
  <si>
    <t>Expansion of full day Pre-Kindergarten programs at PSE, WES, HSE, and JDP for 3 and 4 year olds  4 Paraprofessionals  2.5 years (January 2022-2024)</t>
  </si>
  <si>
    <t>Expansion of full day Pre-Kindergarten programs at PSE, WES, HSE, and JDP for 3 and 4 year olds  4 Paraprofessionals  2.5 years (January 2022-2024) Medicare</t>
  </si>
  <si>
    <t>Expansion of full day Pre-Kindergarten programs at PSE, WES, HSE, and JDP for 3 and 4 year olds  4 Paraprofessionals  2.5 years (January 2022-2024) Workers Comp</t>
  </si>
  <si>
    <t>Expansion of full day Pre-Kindergarten programs at PSE, WES, HSE, and JDP for 3 and 4 year olds  4 Paraprofessionals  2.5 years (January 2022-2024) Medical</t>
  </si>
  <si>
    <t>Expansion of full day Pre-Kindergarten programs at PSE, WES, HSE, and JDP for 3 and 4 year olds  4 Paraprofessionals  2.5 years (January 2022-2024) Life Ins</t>
  </si>
  <si>
    <t>Expansion of full day Pre-Kindergarten programs at PSE, WES, HSE, and JDP for 3 and 4 year olds  4 Paraprofessionals  2.5 years (January 2022-2024) Vision</t>
  </si>
  <si>
    <t>Expansion of full day Pre-Kindergarten programs at PSE, WES, HSE, and JDP for 3 and 4 year olds  4 Paraprofessionals  2.5 years (January 2022-2024) EAP</t>
  </si>
  <si>
    <t xml:space="preserve">6 CTE Teachers 2023-2024 </t>
  </si>
  <si>
    <t>6 CTE Teachers 2023-2024 FRS</t>
  </si>
  <si>
    <t>6 CTE Teachers 2023-2024 Social Security</t>
  </si>
  <si>
    <t>6 CTE Teachers 2023-2024 Medicare</t>
  </si>
  <si>
    <t>6 CTE Teachers 2023-2024 Workers Comp</t>
  </si>
  <si>
    <t>6 CTE Teachers 2023-2024 Medical</t>
  </si>
  <si>
    <t>6 CTE Teachers 2023-2024 Life Ins</t>
  </si>
  <si>
    <t>6 CTE Teachers 2023-2024 Vision</t>
  </si>
  <si>
    <t>6 CTE Teachers 2023-2024 Dental</t>
  </si>
  <si>
    <t>6 CTE Teachers 2023-2024 EAP</t>
  </si>
  <si>
    <t>2D</t>
  </si>
  <si>
    <t>iPads and accessories for maintenance employees in the field to access work orders to improve efficiency</t>
  </si>
  <si>
    <t>2L</t>
  </si>
  <si>
    <t xml:space="preserve">Secondary Social Emotional Learning program to support and promote well-being </t>
  </si>
  <si>
    <t>2 Prevention Intervention Program Specialists (Graduation coaches) for 23-24 Social Security</t>
  </si>
  <si>
    <t>2 Prevention Intervention Program Specialists (Graduation Coaches) for 23-24 FRS</t>
  </si>
  <si>
    <t>2 Prevention Intervention Program Specialists (Graduation Coaches) for 23-24 Medicare</t>
  </si>
  <si>
    <t>2 Prevention Intervention Program Specialists (Graduation Coaches) for 23-24 Workers Compensation</t>
  </si>
  <si>
    <t>2 Prevention Intervention Program Specialists (Graduation Coaches) for 23-24 Medical</t>
  </si>
  <si>
    <t>2 Prevention Intervention Program Specialists (Graduation Coaches) for 23-24 Life Ins</t>
  </si>
  <si>
    <t>2 Prevention Intervention Program Specialists (Graduation Coaches) for 23-24 Vision</t>
  </si>
  <si>
    <t>2 Prevention Intervention Program Specialists (Graduation Coaches) for 23-24 Dental</t>
  </si>
  <si>
    <t>2 Prevention Intervention Program Specialists (Graduation Coaches) for 23-24 EAP</t>
  </si>
  <si>
    <t>1 Grad Coach to serve at alternative school sites RBA,WLC and SPEC 21-22,22-23,23-24 Medical</t>
  </si>
  <si>
    <t>2G</t>
  </si>
  <si>
    <t>Transportation for Summer Programming (2024)</t>
  </si>
  <si>
    <t>AVID Memberships for the 6 current AVID schools and summer PD for each of the 6 schools SY24</t>
  </si>
  <si>
    <t>Online tutoring available to all students for enrichment or remediation</t>
  </si>
  <si>
    <t>New B.E.S.T. standards aligned digital and print instructional materials in Mathematics. New Social Studies (including Civics) K-12 instructional materials</t>
  </si>
  <si>
    <t>2Q</t>
  </si>
  <si>
    <t>PPE for students and staff to include masks, shields, gloves, hand sanitizer and sanitizer wipes (2023-2024)</t>
  </si>
  <si>
    <t>Disinfecting solution per EPA recommendations for cleaning and disinfection of schools, sites and school buses</t>
  </si>
  <si>
    <t>2B</t>
  </si>
  <si>
    <t>ESE Program Specialists (2) 22-23  Health Ins</t>
  </si>
  <si>
    <t>2 Behavior Analysts or Behavior Specialists FRS</t>
  </si>
  <si>
    <t>2 Behavior Analysts or Behavior Specialists Social Security</t>
  </si>
  <si>
    <t>2 Behavior Analysts or Behavior Specialists Medicare</t>
  </si>
  <si>
    <t xml:space="preserve">2 Behavior Analysts or Behavior Specialists Workers Compensation </t>
  </si>
  <si>
    <t xml:space="preserve">2 Behavior Analysts or Behavior Specialists Medical </t>
  </si>
  <si>
    <t>2 Behavior Analysts or Behavior Specialists Life Ins</t>
  </si>
  <si>
    <t>2 Behavior Analysts or Behavior Specialists Vision Ins</t>
  </si>
  <si>
    <t>2 Behavior Analysts or Behavior Specialists Dental Ins</t>
  </si>
  <si>
    <t>Psychologist extension of services to SY23,SY24  Vision</t>
  </si>
  <si>
    <t>Additional Staff for Extended School Year ESE Programming  FRS</t>
  </si>
  <si>
    <t xml:space="preserve">Additional Staff for Extended School Year ESE Programming Social Security </t>
  </si>
  <si>
    <t>Additional Staff for Extended School Year ESE Programming Medicare</t>
  </si>
  <si>
    <t xml:space="preserve">Additional Staff for Extended School Year ESE Programming Workers Compensation </t>
  </si>
  <si>
    <t>Sensory Rooms in K-12 settings to support social emotional regulation and social communication</t>
  </si>
  <si>
    <t>Certified School Counselors  FRS</t>
  </si>
  <si>
    <t>Certified School Counselors Social Security</t>
  </si>
  <si>
    <t>Certified School Counselors Medicare</t>
  </si>
  <si>
    <t>Certified School Counselors Workers Comp</t>
  </si>
  <si>
    <t>Certified School Counselors Medical</t>
  </si>
  <si>
    <t>Certified School Counselors Life Ins</t>
  </si>
  <si>
    <t>Certified School Counselors Vision</t>
  </si>
  <si>
    <t>Certified School Counselors Dental</t>
  </si>
  <si>
    <t>Certified School Counselors EAP</t>
  </si>
  <si>
    <t>District-wide License Science Instructional Tool: Generation Genius for Grades K-5 Implementation 2022-2023</t>
  </si>
  <si>
    <t>Curriculum Development - Hands on science lessons FRS</t>
  </si>
  <si>
    <t>Curriculum Development - Hands on science lessons Social Security</t>
  </si>
  <si>
    <t>Curriculum Development - Hands on science lessons Medicare</t>
  </si>
  <si>
    <t xml:space="preserve">Curriculum Development - Hands on science lessons  Workers Compensation </t>
  </si>
  <si>
    <t>Tutoring to provide evidenced-based interventions to students with disabilities to accelerate learning and address lost instruction. 20-21, 21-22, 22-23 Social Security</t>
  </si>
  <si>
    <t>Tutoring to provide evidenced-based interventions to students with disabilities to accelerate learning and address lost instruction. 20-21, 21-22, 22-23 Medicare</t>
  </si>
  <si>
    <t xml:space="preserve">Tutoring to provide evidenced-based interventions to students with disabilities to accelerate learning and address lost instruction. 20-21, 21-22, 22-23 Workers Compensation </t>
  </si>
  <si>
    <t xml:space="preserve">Additional 2.5 years Pre-Kindergarten support at current and former low 300 schools (4 teachers) </t>
  </si>
  <si>
    <t>Instructional materials for Sound Sensible (Primary Instruction) and S.P.I.R.E</t>
  </si>
  <si>
    <t>Parent and Family Engagement Specialists 2023-2024 Funding Medicare</t>
  </si>
  <si>
    <t>Parent and Family Engagement Specialists 2023-2024 Funding Health</t>
  </si>
  <si>
    <t>Parent and Family Engagement Specialists 2023-2024 Funding Life</t>
  </si>
  <si>
    <t>Parent and Family Engagement Specialists 2023-2024 Funding Dental</t>
  </si>
  <si>
    <t xml:space="preserve">Parent and Family Engagement Specialists 2023-2024 Funding Workers Compensation </t>
  </si>
  <si>
    <t>Academic Tutoring of core subjects (6800 hours at $25 per hour) FRS</t>
  </si>
  <si>
    <t xml:space="preserve">Academic Tutoring of core subjects (6800 hours at $25 per hour) Social Security </t>
  </si>
  <si>
    <t xml:space="preserve">Academic Tutoring of core subjects (6800 hours at $25 per hour) Medicare </t>
  </si>
  <si>
    <t xml:space="preserve">Academic Tutoring of core subjects (6800 hours at $25 per hour) Workers Compensation </t>
  </si>
  <si>
    <t>Staff Accountant to assist with CARES, ESSER II and ARP additional year  (SY2024) Life Insurance</t>
  </si>
  <si>
    <t>Certified teachers to provide instruction Summer 2022, 2023, 2024</t>
  </si>
  <si>
    <t>Certified teachers to provide instruction Summer 2022, 2023, 2024 FRS</t>
  </si>
  <si>
    <t>Certified teachers to provide instruction Summer 2022, 2023, 2024 Social Security</t>
  </si>
  <si>
    <t>Certified teachers to provide  instruction Summer 2022, 2023, 2024 Medicare</t>
  </si>
  <si>
    <t>Certified teachers to provide  instruction Summer 2022, 2023, 2024  Workers Compensation</t>
  </si>
  <si>
    <t xml:space="preserve">School Resource Officers for
Summer 2022, 2023, 2024 </t>
  </si>
  <si>
    <t>School Resource Officers for
Summer 2022, 2023, 2024  FRS</t>
  </si>
  <si>
    <t>School Resource Officers for
Summer 2022, 2023, 2024  Social Security</t>
  </si>
  <si>
    <t xml:space="preserve">Health Assistants for
Summer 2022, 2023, 2024 </t>
  </si>
  <si>
    <t>Health Assistants for
Summer 2022, 2023, 2024  FRS</t>
  </si>
  <si>
    <t>School Resource Officers for
Summer 2022, 2023, 2024  Workers Compensation</t>
  </si>
  <si>
    <t>Health Assistants for
Summer 2022, 2023, 2024 Social Security</t>
  </si>
  <si>
    <t>Health Assistants for
Summer 2022, 2023, 2024 Medicare</t>
  </si>
  <si>
    <t xml:space="preserve">Health Assistants for
Summer 2022, 2023, 2024 Workers Compensation </t>
  </si>
  <si>
    <t xml:space="preserve">Data Entry for Summer 2022, 2023, 2024 </t>
  </si>
  <si>
    <t>Data Entry for Summer 2022, 2023, 2024  FRS</t>
  </si>
  <si>
    <t xml:space="preserve">Data Entry for Summer 2022, 2023, 2024  Workers Compensation </t>
  </si>
  <si>
    <t>Data Entry for Summer 2022, 2023, 2024 Medicare</t>
  </si>
  <si>
    <t>Data Entry for Summer 2022, 2023, 2024  Social Security</t>
  </si>
  <si>
    <t>Recovery of expenses incurred during the Emergency Declaration 3.13.20-6.30.20 Extended Day-recovery of cost that was anticipated to be covered by revenues that were significantly impacted by the onset of the COVID-19 pandemic and the subsequent costs associated with restrictions imposed by the CDC as it relates to teacher/counselor student ratios</t>
  </si>
  <si>
    <t>Multimedia Public Information Specialist  2023, 2024
Dental Insurance</t>
  </si>
  <si>
    <t>Multimedia Public Information Specialist  2023, 2024
Vision Insurance</t>
  </si>
  <si>
    <t>Multimedia Public Information Specialist  2023, 2024
Life Insurance</t>
  </si>
  <si>
    <t>Multimedia Public Information Specialist  2023, 2024
Health Insurance</t>
  </si>
  <si>
    <t xml:space="preserve">Multimedia Public Information Specialist  2023, 2024
Workers Compensation </t>
  </si>
  <si>
    <t>Multimedia Public Information Specialist  2023, 2024  Medicare</t>
  </si>
  <si>
    <t>Multimedia Public Information Specialist  2023, 2024 Social Security</t>
  </si>
  <si>
    <t>Parent and Family Engagement Specialists 2023-2024 Funding FRS</t>
  </si>
  <si>
    <t xml:space="preserve">Parent and Family Engagement Specialists 2023-2024 Funding Social Security </t>
  </si>
  <si>
    <t>Grant Administrator for Federal Programs CARES, ESSER, ARP for 2.5 years</t>
  </si>
  <si>
    <t>Grant Administrator for Federal Programs FRS for 2.5 years</t>
  </si>
  <si>
    <t>Grant Administrator for Federal Programs Social Security for 2.5 years</t>
  </si>
  <si>
    <t>Grant Administrator for Federal Programs Medicare for 2.5 years</t>
  </si>
  <si>
    <t>Grant Administrator for Federal Programs Workers Compensation for 2.5 years</t>
  </si>
  <si>
    <t>Grant Administrator for Federal Programs Medical Ins for 2.5 years</t>
  </si>
  <si>
    <t>Grant Administrator for Federal Programs Life Ins for 2.5 years</t>
  </si>
  <si>
    <t>Grant Administrator for Federal Programs Vision for 2.5 years</t>
  </si>
  <si>
    <t>Grant Administrator for Federal Programs Dental for 2.5 years</t>
  </si>
  <si>
    <t>Grant Administrator for Federal Programs EAP for 2.5 years</t>
  </si>
  <si>
    <t>Parent and Family Engagement Specialists (2 Prevention Intervention Specialists) 2023-2024 Funding for high needs schools</t>
  </si>
  <si>
    <t>Buses to support after school academic events that mitigate the loss of instructional time for 3 years</t>
  </si>
  <si>
    <t>Multimedia Public Information Specialist  2023, 2024</t>
  </si>
  <si>
    <t>Multimedia Public Information Specialist  2023, 2024 FRS</t>
  </si>
  <si>
    <t>Multimedia Public Information Specialist  2023, 2024
EAP</t>
  </si>
  <si>
    <t>1 Grad Coach to serve at alternative school sites RBA, WLC and SPEC 21-22, 22-23, 23-24 FRS</t>
  </si>
  <si>
    <t>1 Grad Coach to serve at alternative school sites RBA, WLC and SPEC 21-22, 22-23, 23-24 Medicare</t>
  </si>
  <si>
    <t>1 Graduation Coach to serve at alternative school sites RBA, WLC and SPEC 21-22, 22-23, 23-24</t>
  </si>
  <si>
    <t>1 Grad Coach to serve at alternative school sites RBA, WLC and SPEC 21-22, 22-23, 23-24 Workers Comp</t>
  </si>
  <si>
    <t>1 Grad Coach to serve at alternative school sites RBA, WLC and SPEC 21-22, 22-23, 23-24 Dental</t>
  </si>
  <si>
    <t>1 Grad Coach to serve at alternative school sites RBA, WLC and SPEC 21-22, 22-23, 23-24 EAP</t>
  </si>
  <si>
    <t xml:space="preserve">Prevention Intervention Program Specialists - Summer Stipend for student supports 2022, 2023, 2024  </t>
  </si>
  <si>
    <t>Prevention Intervention Program Specialists - Summer Stipend 2022, 2023, 2024  FRS</t>
  </si>
  <si>
    <t>Provide professional development, continuing education, training, and certifications for IT staff</t>
  </si>
  <si>
    <t xml:space="preserve">Junior Network Engineer 2 years  </t>
  </si>
  <si>
    <t>Junior Network Engineer 2 years Dental</t>
  </si>
  <si>
    <t>Junior Network Engineer 2 years Vision</t>
  </si>
  <si>
    <t>Junior Network Engineer 2 years Life Ins</t>
  </si>
  <si>
    <t>Junior Network Engineer 2 years Workers Comp</t>
  </si>
  <si>
    <t>Junior Network Engineer 2 years Medical</t>
  </si>
  <si>
    <t>Junior Network Engineer 2 years Medicare</t>
  </si>
  <si>
    <t>Junior Network Engineer 2 years Social Security</t>
  </si>
  <si>
    <t>Junior Network Engineer 2 years FRS</t>
  </si>
  <si>
    <t>Junior Network Engineer 2 years EAP</t>
  </si>
  <si>
    <t>COVID leave negotiated with Unions/Admin/Professional-Technical employees</t>
  </si>
  <si>
    <t>Tutoring to provide evidenced-based interventions to students with disabilities to accelerate learning and address lost instruction 20-21, 21-22, 22-23</t>
  </si>
  <si>
    <t>Tutoring to provide evidenced-based interventions to students with disabilities to accelerate learning and address lost instruction 20-21, 21-22, 22-23 FRS</t>
  </si>
  <si>
    <t xml:space="preserve">ESE Program Specialists (2) SY 22-23  </t>
  </si>
  <si>
    <t xml:space="preserve">2 Behavior Analysts or Behavior Specialists to support the increasing needs of students requiring behavior support district-wide and to provide evaluation support for Child Find January 2022, 22-23, 23-24 </t>
  </si>
  <si>
    <t xml:space="preserve">Psychologist extension of services to SY23, SY24  </t>
  </si>
  <si>
    <t>Psychologist extension of services to SY23, SY24  FRS</t>
  </si>
  <si>
    <t>Psychologist extension of services to SY23, SY24  Social Security</t>
  </si>
  <si>
    <t>Psychologist extension of services to SY23, SY24  Medicare</t>
  </si>
  <si>
    <t>Psychologist extension of services to SY23, SY24  Workers Comp</t>
  </si>
  <si>
    <t>Psychologist extension of services to SY23, SY24  Medical Ins</t>
  </si>
  <si>
    <t>Psychologist extension of services to SY23, SY24  Life Ins</t>
  </si>
  <si>
    <t>Additional Staff for Extended School Year ESE Programming to support student needs</t>
  </si>
  <si>
    <t>50 Dragon Licenses for students requiring speech to text accommodations as per their IEP or 504 Plan for three years: 21-22, 22-23, 23-24</t>
  </si>
  <si>
    <t>Security SDO COVID check for 3 years 21-22, 22-23, 23-24</t>
  </si>
  <si>
    <t>Incentive to attract critically needed staff</t>
  </si>
  <si>
    <t>Preparing new principals for program training to earn their Principal Certification as part of the approved FDOE certification plan</t>
  </si>
  <si>
    <t>District-wide License Science Instructional Tool: Explore Learning Gizmos for Grades 6-12 SY 22-23</t>
  </si>
  <si>
    <t>Program Evaluation and Study 2023 to evaluate current programming and determine ROI</t>
  </si>
  <si>
    <t>Data warehouse/data visualization platform for district-wide use by admin, teachers, students, and parents. Extension to 2023-2024</t>
  </si>
  <si>
    <t>Expansion of full day Pre-Kindergarten programs at PSE, WES, HSE, and JDP for 3 and 4 year olds  4 Paraprofessionals  2.5 years (January 2022-2024) FRS</t>
  </si>
  <si>
    <t>Expansion of full day Pre-Kindergarten programs at PSE, WES, HSE, and JDP for 3 and 4 year olds  4 Paraprofessionals  2.5 years (January 2022-2024) Dental</t>
  </si>
  <si>
    <t>2 Prevention Intervention Program Specialists (Graduation Coaches) for for additional year for 23-24. The grad coach is housed at one of the comprehensive high schools and works with students who are at-risk of not graduating.</t>
  </si>
  <si>
    <t>1 Grad Coach to serve at alternative school sites RBA, WLC and SPEC 21-22, 22-23, 23-24 Social Security</t>
  </si>
  <si>
    <t>1 Grad Coach to serve at alternative school sites RBA, WLC and SPEC 21-22, 22-23, 23-24 Life Ins</t>
  </si>
  <si>
    <t>1 Grad Coach to serve at alternative school sites RBA, WLC and SPEC 21-22, 22-23, 23-24 Vision</t>
  </si>
  <si>
    <t>Prevention Intervention Program Specialists - Summer Stipend 2022, 2023, 2024  Social Security</t>
  </si>
  <si>
    <t>Prevention Intervention Program Specialists - Summer Stipend 2022, 2023, 2024  Medicare</t>
  </si>
  <si>
    <t>Prevention Intervention Program Specialists - Summer Stipend 2022, 2023, 2024  Workers Comp</t>
  </si>
  <si>
    <t>Creation of additional Application Programming Interface, APIs to 3rd party platforms, SSO integrations to 3rd party systems, enhanced reports for student assessment, enhanced logging field import capabilities</t>
  </si>
  <si>
    <t xml:space="preserve">Curriculum Development - Hands on science lessons and materials 3 years </t>
  </si>
  <si>
    <t>Replace out of warranty front of the room solutions with 75” BoxLight ProColor Interactive Flat Panels (IFP). Cost includes deinstallation of current front of the room solution, IFPs, associated hardware, adjustable height mount, associated wires, and installation</t>
  </si>
  <si>
    <t>Increasing amount of high-quality materials in classroom learning centers to improve learning outcomes in math, science, social/emotional, and language/literacy for preschool students</t>
  </si>
  <si>
    <t>Extension of Prevention Intervention Program Specialist - 2 years to facilitate district-wide, state mandated training for Youth Mental Health First Aid</t>
  </si>
  <si>
    <t>Expansion of full day Pre-Kindergarten programs at PSE, WES, HSE, and JDP for 3 and 4 year olds (January 2022-2024) FRS</t>
  </si>
  <si>
    <t>Expansion of full day Pre-Kindergarten programs at PSE, WES, HSE, and JDP for 3 and 4 year olds (January 2022-2024) Social Security</t>
  </si>
  <si>
    <t>Expansion of full day Pre-Kindergarten programs at PSE, WES, HSE, and JDP for 3 and 4 year olds (January 2022-2024) Medicare</t>
  </si>
  <si>
    <t>Expansion of full day Pre-Kindergarten programs at PSE, WES, HSE, and JDP for 3 and 4 year olds (January 2022-2024) Workers Comp</t>
  </si>
  <si>
    <t>Expansion of full day Pre-Kindergarten programs at PSE, WES, HSE, and JDP for 3 and 4 year olds (January 2022-2024) Medical</t>
  </si>
  <si>
    <t>Expansion of full day Pre-Kindergarten programs at PSE, WES, HSE, and JDP for 3 and 4 year olds (January 2022-2024) Life Ins</t>
  </si>
  <si>
    <t>Expansion of full day Pre-Kindergarten programs at PSE, WES, HSE, and JDP for 3 and 4 year olds (January 2022-2024) Vision</t>
  </si>
  <si>
    <t>Expansion of full day Pre-Kindergarten programs at PSE, WES, HSE, and JDP for 3 and 4 year olds  (January 2022-2024) Dental</t>
  </si>
  <si>
    <t>Expansion of full day Pre-Kindergarten programs at PSE, WES, HSE, and JDP for 3 and 4 year olds (January 2022-2024) EAP</t>
  </si>
  <si>
    <t>Additional 2.5 years Pre-Kindergarten support at current and former low 300 schools (4 teachers) FRS</t>
  </si>
  <si>
    <t xml:space="preserve">Additional 2.5 years Pre-Kindergarten support at current and former low 300 schools (4 teachers) Social Security </t>
  </si>
  <si>
    <t>Additional 2.5 years Pre-Kindergarten support at current and former low 300 schools (4 teachers) Medicare</t>
  </si>
  <si>
    <t>Additional 2.5 years Pre-Kindergarten support at current and former low 300 schools (4 teachers) Workers Compensation</t>
  </si>
  <si>
    <t>Additional 2.5 years Pre-Kindergarten support at current and former low 300 schools (4 teachers) Helath Insurance</t>
  </si>
  <si>
    <t>Additional 2.5 years Pre-Kindergarten support at current and former low 300 schools (4 teachers) Life Ins.</t>
  </si>
  <si>
    <t>Additional 2.5 years Pre-Kindergarten support at current and former low 300 schools (4 teachers) Vision Ins.</t>
  </si>
  <si>
    <t>Additional 2.5 years Pre-Kindergarten support at current and former low 300 schools (4 teachers) Dental Ins.</t>
  </si>
  <si>
    <t>Additional 2.5 years Pre-Kindergarten support at current and former low 300 schools (4 teachers) EAP</t>
  </si>
  <si>
    <t>Parent Liaison services to students and families student find, home visits,  connecting students and families with community resources  SY23, SY24</t>
  </si>
  <si>
    <t>Parent Liaison services to students and families student find, home visits,  connecting students and families with community resources SY23, SY24 FRS</t>
  </si>
  <si>
    <t>Parent Liaison services to students and families student find, home visits,  connecting students and families with community resources SY23, SY24  Social Security</t>
  </si>
  <si>
    <t>Parent Liaison services to students and families student find, home visits,  connecting students and families with community resources SY23, SY24  
Medicare</t>
  </si>
  <si>
    <t>Parent Liaison services to students and families student find, home visits,  connecting students and families with community resources SY23, SY24 
Workers Compensation</t>
  </si>
  <si>
    <t xml:space="preserve">Parent Liaison services to students and families student find, home visits, connecting students and families with community resources SY23, SY24,  Health Insurance  </t>
  </si>
  <si>
    <t>Parent Liaison services to students and families student find, home visits, connecting students and families with community resources SY23, SY24  Life Insurance</t>
  </si>
  <si>
    <t>Parent Liaison services to students and families student find, home visits, connecting students and families with community resources SY23, SY24  Vision Insurance</t>
  </si>
  <si>
    <t>Parent and Family Engagement Specialists 2023-2024 Funding Vison</t>
  </si>
  <si>
    <t>Parent and Family Engagement Specialists 2023-2024 Funding EAP</t>
  </si>
  <si>
    <t>Replace backup systems - service relating to security and business continuity. Increases district security postureand allows for restoration</t>
  </si>
  <si>
    <t>Staff Accountant to assist with CARES, ESSERII and ARP additional year  (SY23-24)</t>
  </si>
  <si>
    <t>Staff Accountant to assist with CARES, ESSERII and ARP additional year  (SY23-24) FRS</t>
  </si>
  <si>
    <t>Staff Accountant to assist with CARES, ESSERII and ARP additional year  (SY23-24) Social Security</t>
  </si>
  <si>
    <t>Staff Accountant to assist with CARES, ESSER II and ARP additional year  (SY23-24) Medicare</t>
  </si>
  <si>
    <t xml:space="preserve">Staff Accountant to assist with CARES, ESSER II and ARP additional year  (SY23-24) Workers Compensation </t>
  </si>
  <si>
    <t>Staff Accountant to assist with CARES, ESSER II and ARP additional year  (SY23-24) Health Insurance</t>
  </si>
  <si>
    <t>Staff Accountant to assist with CARES, ESSER II and ARP additional year  (SY23-24) Vision</t>
  </si>
  <si>
    <t>Staff Accountant to assist with CARES, ESSER II and ARP additional year  (SY23-24) Dental</t>
  </si>
  <si>
    <t>Staff Accountant to assist with CARES, ESSER II and ARP additional year  (SY23-24) EAP</t>
  </si>
  <si>
    <t>Extension of Prevention Intervention Program Specialist - 2 years to facilitate district-wide, state mandated training for Youth Mental Health First Aid FRS</t>
  </si>
  <si>
    <t>Extension of Prevention Intervention Program Specialist - 2 years to facilitate district-wide, state mandated training for Youth Mental Health First Aid Social Security</t>
  </si>
  <si>
    <t>Extension of Prevention Intervention Program Specialist - 2 years to facilitate district-wide, state mandated training for Youth Mental Health First Aid Medicare</t>
  </si>
  <si>
    <t>Extension of Prevention Intervention Program Specialist - 2 years to facilitate district-wide, state mandated training for Youth Mental Health First Aid Health Insurance</t>
  </si>
  <si>
    <t>Extension of Prevention Intervention Program Specialist - 2 years to facilitate district-wide, state mandated training for Youth Mental Health First Aid Life Insurance</t>
  </si>
  <si>
    <t>Extension of Prevention Intervention Program Specialist for additional 2 years to facilitate district-wide, state mandated training for Youth Mental Health First Aid- Vision</t>
  </si>
  <si>
    <t>Extension of Prevention Intervention Program Specialist for additional 2 years to facilitate district-wide, state mandated training for Youth Mental Health First Aid- Dental</t>
  </si>
  <si>
    <t>Extension of Prevention Intervention Program Specialist for additional 2 years to facilitate district-wide, state mandated training for Youth Mental Health First Aid- EAP</t>
  </si>
  <si>
    <t>Parent Liaison services to students and families student find, home visits, connecting students and families with community resources SY23, SY24 Dental</t>
  </si>
  <si>
    <t>Parent Liaison services to students and families student find, home visits, connecting students and families with community resources EAP</t>
  </si>
  <si>
    <t>ESE Program Specialists (2) 22-23 Social Security</t>
  </si>
  <si>
    <t>ESE Program Specialists (2) 22-23 Medicare</t>
  </si>
  <si>
    <t xml:space="preserve">ESE Program Specialists (2) 22-23 Workers Compensation </t>
  </si>
  <si>
    <t>ESE Program Specialists (2) 22-23 FRS</t>
  </si>
  <si>
    <t>ESE Program Specialists (2) 22-23 Life Ins</t>
  </si>
  <si>
    <t>ESE Program Specialists (2) 22-23 Vision</t>
  </si>
  <si>
    <t>ESE Program Specialists (2) 22-23 Dental</t>
  </si>
  <si>
    <t>ESE Program Specialists (2) 22-23 EAP</t>
  </si>
  <si>
    <t>2 Behavior Analysts or Behavior Specialists EAP</t>
  </si>
  <si>
    <t>Psychologist extension of services to SY23, SY24  Dental</t>
  </si>
  <si>
    <t>Psychologist extension of services to SY23, SY24  EAP</t>
  </si>
  <si>
    <t xml:space="preserve">Custodial Staff Social Security </t>
  </si>
  <si>
    <t>Custodial Staff FRS</t>
  </si>
  <si>
    <t xml:space="preserve">Custodial staff to assist with cleaning sanitation and disinfection of school buildings.  </t>
  </si>
  <si>
    <t xml:space="preserve">Custodial Staff 
Workers Compensation </t>
  </si>
  <si>
    <t>Custodial Staff Medicare</t>
  </si>
  <si>
    <t>Custodial Staff
Life Insurance</t>
  </si>
  <si>
    <t>Custodial Staff Medical Insurance</t>
  </si>
  <si>
    <t>Custodial Staff 
Vision</t>
  </si>
  <si>
    <t>Custodial Staff 
Dental</t>
  </si>
  <si>
    <t>Custodial Staff
EAP</t>
  </si>
  <si>
    <t>20 additional Certified School Counselors to provide direct support in addressing learning loss as well as  CHARACTER COUNTS!, CASEL Standards and Restorative Practices 2 years</t>
  </si>
  <si>
    <t>Academic Tutoring of core subjects (6800 hours at $25 per hour) SY22, SY23, SY24</t>
  </si>
  <si>
    <t>Expansion of full day Pre-Kindergarten programs at PSE, WES, HSE, and JDP for 3 and 4 year olds  4 Paraprofessionals  2.5 years (January 2022-2024) Social Security</t>
  </si>
  <si>
    <t xml:space="preserve">                                                                                                                                                                                               </t>
  </si>
  <si>
    <t>2I</t>
  </si>
  <si>
    <t>2F</t>
  </si>
  <si>
    <t xml:space="preserve">Recruitment efforts for hard to fill and critical shortage positions up to $1500. per employee to attract and retain employees in critical shortage areas to include bus drivers to ensure the continuity of instruction.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</si>
</sst>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b/>
      <sz val="10"/>
      <color theme="1"/>
      <name val="Arial"/>
      <family val="2"/>
    </font>
    <font>
      <b/>
      <sz val="10"/>
      <name val="Arial"/>
      <family val="2"/>
    </font>
    <font>
      <sz val="10"/>
      <color rgb="FF000000"/>
      <name val="Calibri"/>
      <family val="2"/>
      <scheme val="minor"/>
    </font>
    <font>
      <sz val="10"/>
      <name val="Calibri"/>
      <family val="2"/>
      <scheme val="minor"/>
    </font>
    <font>
      <sz val="10"/>
      <name val="Arial"/>
      <family val="2"/>
    </font>
    <font>
      <b/>
      <sz val="9"/>
      <name val="Arial"/>
      <family val="2"/>
    </font>
    <font>
      <b/>
      <sz val="9"/>
      <name val="Calibri"/>
      <family val="2"/>
      <scheme val="minor"/>
    </font>
    <font>
      <b/>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61">
    <xf numFmtId="0" fontId="0" fillId="0" borderId="0" xfId="0"/>
    <xf numFmtId="0" fontId="3" fillId="0" borderId="0" xfId="0" applyFont="1"/>
    <xf numFmtId="0" fontId="3" fillId="0" borderId="0" xfId="0" applyFont="1" applyAlignment="1">
      <alignment horizontal="center"/>
    </xf>
    <xf numFmtId="44" fontId="3" fillId="0" borderId="0" xfId="0" applyNumberFormat="1" applyFont="1"/>
    <xf numFmtId="0" fontId="3" fillId="0" borderId="1" xfId="0" applyFont="1" applyBorder="1" applyAlignment="1">
      <alignment horizontal="center" vertical="center"/>
    </xf>
    <xf numFmtId="49" fontId="3" fillId="0" borderId="1" xfId="0" applyNumberFormat="1" applyFont="1" applyBorder="1" applyAlignment="1">
      <alignment vertical="top" wrapText="1"/>
    </xf>
    <xf numFmtId="164" fontId="3" fillId="0" borderId="1" xfId="1" applyNumberFormat="1" applyFont="1" applyBorder="1" applyAlignment="1">
      <alignment horizontal="right"/>
    </xf>
    <xf numFmtId="164" fontId="3" fillId="0" borderId="1" xfId="0" applyNumberFormat="1" applyFont="1" applyBorder="1"/>
    <xf numFmtId="164" fontId="3" fillId="0" borderId="1" xfId="0" applyNumberFormat="1" applyFont="1" applyBorder="1" applyAlignment="1">
      <alignment horizontal="right"/>
    </xf>
    <xf numFmtId="164" fontId="3" fillId="0" borderId="0" xfId="0" applyNumberFormat="1" applyFont="1"/>
    <xf numFmtId="0" fontId="3" fillId="0" borderId="1" xfId="0" applyFont="1" applyFill="1" applyBorder="1" applyAlignment="1">
      <alignment horizontal="center" vertical="center"/>
    </xf>
    <xf numFmtId="49" fontId="3" fillId="0" borderId="1" xfId="0" applyNumberFormat="1" applyFont="1" applyFill="1" applyBorder="1" applyAlignment="1">
      <alignment vertical="top" wrapText="1"/>
    </xf>
    <xf numFmtId="164" fontId="3" fillId="0" borderId="1" xfId="1" applyNumberFormat="1" applyFont="1" applyFill="1" applyBorder="1" applyAlignment="1">
      <alignment horizontal="right"/>
    </xf>
    <xf numFmtId="164" fontId="3" fillId="0" borderId="1" xfId="0" applyNumberFormat="1" applyFont="1" applyFill="1" applyBorder="1"/>
    <xf numFmtId="164" fontId="3" fillId="0" borderId="1" xfId="0" applyNumberFormat="1" applyFont="1" applyFill="1" applyBorder="1" applyAlignment="1">
      <alignment horizontal="right"/>
    </xf>
    <xf numFmtId="0" fontId="3" fillId="0" borderId="0" xfId="0" applyFont="1" applyFill="1"/>
    <xf numFmtId="0" fontId="3" fillId="0" borderId="1" xfId="0" applyFont="1" applyBorder="1" applyAlignment="1">
      <alignment vertical="top" wrapText="1"/>
    </xf>
    <xf numFmtId="0" fontId="3" fillId="0" borderId="0" xfId="0" applyFont="1" applyAlignment="1">
      <alignment vertical="top" wrapText="1"/>
    </xf>
    <xf numFmtId="0" fontId="6" fillId="0" borderId="1" xfId="0" applyFont="1" applyBorder="1" applyAlignment="1">
      <alignment vertical="top" wrapText="1"/>
    </xf>
    <xf numFmtId="0" fontId="3" fillId="0" borderId="1" xfId="2" applyFont="1" applyBorder="1" applyAlignment="1">
      <alignment vertical="top" wrapText="1"/>
    </xf>
    <xf numFmtId="0" fontId="3" fillId="0" borderId="1" xfId="2" applyFont="1" applyFill="1" applyBorder="1" applyAlignment="1">
      <alignment vertical="top" wrapText="1"/>
    </xf>
    <xf numFmtId="0" fontId="3" fillId="3" borderId="1" xfId="0" applyFont="1" applyFill="1" applyBorder="1" applyAlignment="1">
      <alignment horizontal="center" vertical="center"/>
    </xf>
    <xf numFmtId="0" fontId="3" fillId="3" borderId="1" xfId="0" applyFont="1" applyFill="1" applyBorder="1" applyAlignment="1">
      <alignment vertical="top" wrapText="1"/>
    </xf>
    <xf numFmtId="164" fontId="3" fillId="3" borderId="1" xfId="1" applyNumberFormat="1" applyFont="1" applyFill="1" applyBorder="1" applyAlignment="1">
      <alignment horizontal="right"/>
    </xf>
    <xf numFmtId="164" fontId="3" fillId="3" borderId="1" xfId="0" applyNumberFormat="1" applyFont="1" applyFill="1" applyBorder="1"/>
    <xf numFmtId="164" fontId="3" fillId="3" borderId="1" xfId="0" applyNumberFormat="1" applyFont="1" applyFill="1" applyBorder="1" applyAlignment="1">
      <alignment horizontal="right"/>
    </xf>
    <xf numFmtId="0" fontId="3" fillId="3" borderId="0" xfId="0" applyFont="1" applyFill="1"/>
    <xf numFmtId="0" fontId="6" fillId="0" borderId="0" xfId="0" applyFont="1" applyAlignment="1">
      <alignment vertical="top" wrapText="1"/>
    </xf>
    <xf numFmtId="0" fontId="3" fillId="0" borderId="0" xfId="0" applyFont="1" applyFill="1" applyAlignment="1">
      <alignment vertical="top" wrapText="1"/>
    </xf>
    <xf numFmtId="164" fontId="3" fillId="0" borderId="0" xfId="0" applyNumberFormat="1" applyFont="1" applyFill="1"/>
    <xf numFmtId="0" fontId="6" fillId="0" borderId="1" xfId="0" applyFont="1" applyFill="1" applyBorder="1" applyAlignment="1">
      <alignment vertical="top" wrapText="1"/>
    </xf>
    <xf numFmtId="44" fontId="3" fillId="0" borderId="0" xfId="0" applyNumberFormat="1" applyFont="1" applyFill="1"/>
    <xf numFmtId="0" fontId="6" fillId="3" borderId="1" xfId="0" applyFont="1" applyFill="1" applyBorder="1" applyAlignment="1">
      <alignment vertical="top" wrapText="1"/>
    </xf>
    <xf numFmtId="164" fontId="3" fillId="3" borderId="0" xfId="0" applyNumberFormat="1" applyFont="1" applyFill="1"/>
    <xf numFmtId="0" fontId="3" fillId="3" borderId="0" xfId="0" applyFont="1" applyFill="1" applyAlignment="1">
      <alignment vertical="top" wrapText="1"/>
    </xf>
    <xf numFmtId="0" fontId="7" fillId="0" borderId="1" xfId="0" applyFont="1" applyBorder="1" applyAlignment="1">
      <alignment vertical="top" wrapText="1"/>
    </xf>
    <xf numFmtId="164" fontId="3" fillId="0" borderId="1" xfId="1" applyNumberFormat="1" applyFont="1" applyBorder="1" applyAlignment="1">
      <alignment horizontal="center"/>
    </xf>
    <xf numFmtId="0" fontId="3" fillId="0" borderId="0" xfId="0" applyFont="1" applyAlignment="1"/>
    <xf numFmtId="0" fontId="8" fillId="0" borderId="0" xfId="0" applyFont="1" applyAlignment="1"/>
    <xf numFmtId="0" fontId="8" fillId="0" borderId="0" xfId="0" applyFont="1" applyAlignment="1">
      <alignment horizontal="right"/>
    </xf>
    <xf numFmtId="0" fontId="8" fillId="0" borderId="0" xfId="0" applyFont="1" applyAlignment="1">
      <alignment horizontal="center"/>
    </xf>
    <xf numFmtId="0" fontId="3" fillId="0" borderId="1" xfId="0" applyFont="1" applyFill="1" applyBorder="1" applyAlignment="1">
      <alignment vertical="top" wrapText="1"/>
    </xf>
    <xf numFmtId="0" fontId="9" fillId="0" borderId="1" xfId="0" applyFont="1" applyBorder="1" applyAlignment="1">
      <alignment horizontal="center"/>
    </xf>
    <xf numFmtId="0" fontId="9" fillId="0" borderId="1" xfId="0" applyFont="1" applyBorder="1" applyAlignment="1">
      <alignment horizontal="center" wrapText="1"/>
    </xf>
    <xf numFmtId="0" fontId="10" fillId="0" borderId="1" xfId="0" applyFont="1" applyBorder="1" applyAlignment="1">
      <alignment vertical="top" wrapText="1"/>
    </xf>
    <xf numFmtId="0" fontId="9" fillId="0" borderId="1" xfId="0" applyFont="1" applyFill="1" applyBorder="1" applyAlignment="1">
      <alignment horizontal="center" wrapText="1"/>
    </xf>
    <xf numFmtId="0" fontId="9" fillId="0" borderId="1" xfId="0" applyFont="1" applyFill="1" applyBorder="1" applyAlignment="1">
      <alignment horizontal="center"/>
    </xf>
    <xf numFmtId="0" fontId="3" fillId="0" borderId="3" xfId="0" applyFont="1" applyBorder="1" applyAlignment="1">
      <alignment horizontal="center" vertical="center"/>
    </xf>
    <xf numFmtId="164" fontId="3" fillId="0" borderId="3" xfId="1" applyNumberFormat="1" applyFont="1" applyBorder="1" applyAlignment="1">
      <alignment horizontal="right"/>
    </xf>
    <xf numFmtId="164" fontId="3" fillId="0" borderId="3" xfId="0" applyNumberFormat="1" applyFont="1" applyBorder="1"/>
    <xf numFmtId="164" fontId="3" fillId="0" borderId="3" xfId="0" applyNumberFormat="1" applyFont="1" applyBorder="1" applyAlignment="1">
      <alignment horizontal="right"/>
    </xf>
    <xf numFmtId="0" fontId="11" fillId="0" borderId="1" xfId="0" applyFont="1" applyBorder="1" applyAlignment="1">
      <alignment horizontal="center" wrapText="1"/>
    </xf>
    <xf numFmtId="0" fontId="3" fillId="0" borderId="0" xfId="0" applyFont="1" applyAlignment="1">
      <alignment horizontal="center" wrapText="1"/>
    </xf>
    <xf numFmtId="0" fontId="8" fillId="0" borderId="0" xfId="0" applyFont="1" applyAlignment="1">
      <alignment horizontal="center"/>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2" borderId="2" xfId="0" applyFont="1" applyFill="1" applyBorder="1" applyAlignment="1">
      <alignment horizontal="right" vertical="center"/>
    </xf>
    <xf numFmtId="0" fontId="8" fillId="0" borderId="0" xfId="0" applyFont="1" applyAlignment="1">
      <alignment horizontal="left"/>
    </xf>
    <xf numFmtId="0" fontId="5" fillId="0" borderId="0" xfId="0" applyFont="1" applyAlignment="1">
      <alignment horizontal="center"/>
    </xf>
  </cellXfs>
  <cellStyles count="3">
    <cellStyle name="Currency" xfId="1" builtinId="4"/>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268</xdr:row>
      <xdr:rowOff>1077</xdr:rowOff>
    </xdr:from>
    <xdr:to>
      <xdr:col>8</xdr:col>
      <xdr:colOff>950594</xdr:colOff>
      <xdr:row>270</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8975" y="148260877"/>
          <a:ext cx="1569719" cy="525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2"/>
  <sheetViews>
    <sheetView tabSelected="1" zoomScale="120" zoomScaleNormal="120" workbookViewId="0">
      <selection activeCell="I9" sqref="I9"/>
    </sheetView>
  </sheetViews>
  <sheetFormatPr baseColWidth="10" defaultColWidth="9.1640625" defaultRowHeight="14" x14ac:dyDescent="0.2"/>
  <cols>
    <col min="1" max="3" width="6.1640625" style="1" customWidth="1"/>
    <col min="4" max="4" width="7.5" style="1" customWidth="1"/>
    <col min="5" max="5" width="34.1640625" style="17" customWidth="1"/>
    <col min="6" max="6" width="5" style="1" customWidth="1"/>
    <col min="7" max="7" width="13.33203125" style="2" customWidth="1"/>
    <col min="8" max="8" width="12" style="1" customWidth="1"/>
    <col min="9" max="9" width="16.33203125" style="1" customWidth="1"/>
    <col min="10" max="10" width="14.5" style="1" bestFit="1" customWidth="1"/>
    <col min="11" max="11" width="9.83203125" style="1" bestFit="1" customWidth="1"/>
    <col min="12" max="16384" width="9.1640625" style="1"/>
  </cols>
  <sheetData>
    <row r="1" spans="1:10" x14ac:dyDescent="0.2">
      <c r="A1" s="54" t="s">
        <v>18</v>
      </c>
      <c r="B1" s="55"/>
      <c r="C1" s="55"/>
      <c r="D1" s="55"/>
      <c r="H1" s="56" t="s">
        <v>17</v>
      </c>
      <c r="I1" s="57"/>
    </row>
    <row r="2" spans="1:10" x14ac:dyDescent="0.2">
      <c r="A2" s="55"/>
      <c r="B2" s="55"/>
      <c r="C2" s="55"/>
      <c r="D2" s="55"/>
      <c r="H2" s="57"/>
      <c r="I2" s="57"/>
    </row>
    <row r="3" spans="1:10" x14ac:dyDescent="0.2">
      <c r="A3" s="54" t="s">
        <v>8</v>
      </c>
      <c r="B3" s="55"/>
      <c r="C3" s="55"/>
      <c r="D3" s="55"/>
      <c r="H3" s="57"/>
      <c r="I3" s="57"/>
    </row>
    <row r="4" spans="1:10" x14ac:dyDescent="0.2">
      <c r="A4" s="55"/>
      <c r="B4" s="55"/>
      <c r="C4" s="55"/>
      <c r="D4" s="55"/>
    </row>
    <row r="5" spans="1:10" x14ac:dyDescent="0.2">
      <c r="I5" s="3">
        <v>27825823</v>
      </c>
    </row>
    <row r="6" spans="1:10" ht="23.25" customHeight="1" x14ac:dyDescent="0.2">
      <c r="A6" s="60" t="s">
        <v>3</v>
      </c>
      <c r="B6" s="60"/>
      <c r="C6" s="60"/>
      <c r="D6" s="60"/>
      <c r="E6" s="60"/>
      <c r="F6" s="60"/>
      <c r="G6" s="60"/>
      <c r="H6" s="60"/>
      <c r="I6" s="60"/>
    </row>
    <row r="7" spans="1:10" ht="23.25" customHeight="1" x14ac:dyDescent="0.2">
      <c r="A7" s="60" t="s">
        <v>15</v>
      </c>
      <c r="B7" s="60"/>
      <c r="C7" s="60"/>
      <c r="D7" s="60"/>
      <c r="E7" s="60"/>
      <c r="F7" s="60"/>
      <c r="G7" s="60"/>
      <c r="H7" s="60"/>
      <c r="I7" s="60"/>
    </row>
    <row r="9" spans="1:10" ht="49" x14ac:dyDescent="0.2">
      <c r="A9" s="42" t="s">
        <v>0</v>
      </c>
      <c r="B9" s="42" t="s">
        <v>1</v>
      </c>
      <c r="C9" s="51" t="s">
        <v>9</v>
      </c>
      <c r="D9" s="51" t="s">
        <v>10</v>
      </c>
      <c r="E9" s="44" t="s">
        <v>2</v>
      </c>
      <c r="F9" s="43" t="s">
        <v>4</v>
      </c>
      <c r="G9" s="43" t="s">
        <v>13</v>
      </c>
      <c r="H9" s="45" t="s">
        <v>12</v>
      </c>
      <c r="I9" s="46" t="s">
        <v>14</v>
      </c>
    </row>
    <row r="10" spans="1:10" ht="20" customHeight="1" x14ac:dyDescent="0.2">
      <c r="A10" s="4">
        <v>7200</v>
      </c>
      <c r="B10" s="4">
        <v>790</v>
      </c>
      <c r="C10" s="4" t="s">
        <v>23</v>
      </c>
      <c r="D10" s="4">
        <v>1</v>
      </c>
      <c r="E10" s="5" t="s">
        <v>19</v>
      </c>
      <c r="F10" s="4"/>
      <c r="G10" s="6">
        <f>ROUND(I10*0.67,0)</f>
        <v>757945</v>
      </c>
      <c r="H10" s="7">
        <f>I10-G10</f>
        <v>373316</v>
      </c>
      <c r="I10" s="8">
        <v>1131261</v>
      </c>
      <c r="J10" s="9"/>
    </row>
    <row r="11" spans="1:10" ht="20" customHeight="1" x14ac:dyDescent="0.2">
      <c r="A11" s="4">
        <v>5100</v>
      </c>
      <c r="B11" s="4">
        <v>394</v>
      </c>
      <c r="C11" s="4" t="s">
        <v>32</v>
      </c>
      <c r="D11" s="4">
        <v>2</v>
      </c>
      <c r="E11" s="5" t="s">
        <v>20</v>
      </c>
      <c r="F11" s="4"/>
      <c r="G11" s="6">
        <f t="shared" ref="G11:G123" si="0">ROUND(I11*0.67,0)</f>
        <v>1375569</v>
      </c>
      <c r="H11" s="7">
        <f t="shared" ref="H11:H220" si="1">I11-G11</f>
        <v>677519</v>
      </c>
      <c r="I11" s="8">
        <v>2053088</v>
      </c>
    </row>
    <row r="12" spans="1:10" ht="47.25" customHeight="1" x14ac:dyDescent="0.2">
      <c r="A12" s="4">
        <v>5100</v>
      </c>
      <c r="B12" s="4">
        <v>194</v>
      </c>
      <c r="C12" s="4">
        <v>1</v>
      </c>
      <c r="D12" s="4">
        <v>1</v>
      </c>
      <c r="E12" s="5" t="s">
        <v>117</v>
      </c>
      <c r="F12" s="4"/>
      <c r="G12" s="6">
        <f t="shared" si="0"/>
        <v>1346700</v>
      </c>
      <c r="H12" s="7">
        <f t="shared" si="1"/>
        <v>663300</v>
      </c>
      <c r="I12" s="8">
        <v>2010000</v>
      </c>
    </row>
    <row r="13" spans="1:10" ht="47.25" customHeight="1" x14ac:dyDescent="0.2">
      <c r="A13" s="4">
        <v>5100</v>
      </c>
      <c r="B13" s="4">
        <v>210</v>
      </c>
      <c r="C13" s="4">
        <v>1</v>
      </c>
      <c r="D13" s="4">
        <v>1</v>
      </c>
      <c r="E13" s="5" t="s">
        <v>118</v>
      </c>
      <c r="F13" s="4"/>
      <c r="G13" s="6">
        <f t="shared" si="0"/>
        <v>145713</v>
      </c>
      <c r="H13" s="7">
        <f t="shared" si="1"/>
        <v>71769</v>
      </c>
      <c r="I13" s="8">
        <v>217482</v>
      </c>
    </row>
    <row r="14" spans="1:10" ht="47.25" customHeight="1" x14ac:dyDescent="0.2">
      <c r="A14" s="4">
        <v>5100</v>
      </c>
      <c r="B14" s="4">
        <v>220</v>
      </c>
      <c r="C14" s="4">
        <v>1</v>
      </c>
      <c r="D14" s="4">
        <v>1</v>
      </c>
      <c r="E14" s="5" t="s">
        <v>119</v>
      </c>
      <c r="F14" s="4"/>
      <c r="G14" s="6">
        <f t="shared" si="0"/>
        <v>83495</v>
      </c>
      <c r="H14" s="7">
        <f t="shared" si="1"/>
        <v>41125</v>
      </c>
      <c r="I14" s="8">
        <v>124620</v>
      </c>
    </row>
    <row r="15" spans="1:10" ht="47.25" customHeight="1" x14ac:dyDescent="0.2">
      <c r="A15" s="4">
        <v>5100</v>
      </c>
      <c r="B15" s="4">
        <v>221</v>
      </c>
      <c r="C15" s="4">
        <v>1</v>
      </c>
      <c r="D15" s="4">
        <v>1</v>
      </c>
      <c r="E15" s="5" t="s">
        <v>120</v>
      </c>
      <c r="F15" s="4"/>
      <c r="G15" s="6">
        <f t="shared" si="0"/>
        <v>19527</v>
      </c>
      <c r="H15" s="7">
        <f t="shared" si="1"/>
        <v>9618</v>
      </c>
      <c r="I15" s="8">
        <v>29145</v>
      </c>
    </row>
    <row r="16" spans="1:10" ht="47.25" customHeight="1" x14ac:dyDescent="0.2">
      <c r="A16" s="4">
        <v>5100</v>
      </c>
      <c r="B16" s="4">
        <v>240</v>
      </c>
      <c r="C16" s="4">
        <v>1</v>
      </c>
      <c r="D16" s="4">
        <v>1</v>
      </c>
      <c r="E16" s="5" t="s">
        <v>121</v>
      </c>
      <c r="F16" s="4"/>
      <c r="G16" s="6">
        <f t="shared" si="0"/>
        <v>24241</v>
      </c>
      <c r="H16" s="7">
        <f t="shared" si="1"/>
        <v>11939</v>
      </c>
      <c r="I16" s="8">
        <v>36180</v>
      </c>
      <c r="J16" s="9"/>
    </row>
    <row r="17" spans="1:10" ht="47.25" customHeight="1" x14ac:dyDescent="0.2">
      <c r="A17" s="4">
        <v>7900</v>
      </c>
      <c r="B17" s="4">
        <v>160</v>
      </c>
      <c r="C17" s="4">
        <v>1</v>
      </c>
      <c r="D17" s="4">
        <v>2</v>
      </c>
      <c r="E17" s="5" t="s">
        <v>122</v>
      </c>
      <c r="F17" s="4"/>
      <c r="G17" s="6">
        <f t="shared" si="0"/>
        <v>100500</v>
      </c>
      <c r="H17" s="7">
        <f t="shared" si="1"/>
        <v>49500</v>
      </c>
      <c r="I17" s="8">
        <v>150000</v>
      </c>
    </row>
    <row r="18" spans="1:10" ht="47.25" customHeight="1" x14ac:dyDescent="0.2">
      <c r="A18" s="4">
        <v>7900</v>
      </c>
      <c r="B18" s="4">
        <v>210</v>
      </c>
      <c r="C18" s="4">
        <v>1</v>
      </c>
      <c r="D18" s="4">
        <v>2</v>
      </c>
      <c r="E18" s="5" t="s">
        <v>123</v>
      </c>
      <c r="F18" s="4"/>
      <c r="G18" s="6">
        <f t="shared" si="0"/>
        <v>10874</v>
      </c>
      <c r="H18" s="7">
        <f t="shared" si="1"/>
        <v>5356</v>
      </c>
      <c r="I18" s="8">
        <v>16230</v>
      </c>
    </row>
    <row r="19" spans="1:10" ht="47.25" customHeight="1" x14ac:dyDescent="0.2">
      <c r="A19" s="4">
        <v>7900</v>
      </c>
      <c r="B19" s="4">
        <v>220</v>
      </c>
      <c r="C19" s="4">
        <v>1</v>
      </c>
      <c r="D19" s="4">
        <v>2</v>
      </c>
      <c r="E19" s="5" t="s">
        <v>124</v>
      </c>
      <c r="F19" s="4"/>
      <c r="G19" s="6">
        <f t="shared" si="0"/>
        <v>6231</v>
      </c>
      <c r="H19" s="7">
        <f t="shared" si="1"/>
        <v>3069</v>
      </c>
      <c r="I19" s="8">
        <v>9300</v>
      </c>
    </row>
    <row r="20" spans="1:10" ht="47.25" customHeight="1" x14ac:dyDescent="0.2">
      <c r="A20" s="4">
        <v>7900</v>
      </c>
      <c r="B20" s="4">
        <v>221</v>
      </c>
      <c r="C20" s="4">
        <v>1</v>
      </c>
      <c r="D20" s="4">
        <v>2</v>
      </c>
      <c r="E20" s="5" t="s">
        <v>21</v>
      </c>
      <c r="F20" s="4"/>
      <c r="G20" s="6">
        <f t="shared" si="0"/>
        <v>1457</v>
      </c>
      <c r="H20" s="7">
        <f t="shared" si="1"/>
        <v>718</v>
      </c>
      <c r="I20" s="8">
        <v>2175</v>
      </c>
    </row>
    <row r="21" spans="1:10" ht="47.25" customHeight="1" x14ac:dyDescent="0.2">
      <c r="A21" s="4">
        <v>7900</v>
      </c>
      <c r="B21" s="4">
        <v>240</v>
      </c>
      <c r="C21" s="4">
        <v>1</v>
      </c>
      <c r="D21" s="4">
        <v>2</v>
      </c>
      <c r="E21" s="5" t="s">
        <v>127</v>
      </c>
      <c r="F21" s="4"/>
      <c r="G21" s="6">
        <f t="shared" si="0"/>
        <v>1809</v>
      </c>
      <c r="H21" s="7">
        <f t="shared" si="1"/>
        <v>891</v>
      </c>
      <c r="I21" s="8">
        <v>2700</v>
      </c>
      <c r="J21" s="9"/>
    </row>
    <row r="22" spans="1:10" ht="47.25" customHeight="1" x14ac:dyDescent="0.2">
      <c r="A22" s="4">
        <v>7300</v>
      </c>
      <c r="B22" s="4">
        <v>160</v>
      </c>
      <c r="C22" s="4">
        <v>1</v>
      </c>
      <c r="D22" s="4">
        <v>3</v>
      </c>
      <c r="E22" s="5" t="s">
        <v>125</v>
      </c>
      <c r="F22" s="4"/>
      <c r="G22" s="6">
        <f t="shared" si="0"/>
        <v>72360</v>
      </c>
      <c r="H22" s="7">
        <f t="shared" si="1"/>
        <v>35640</v>
      </c>
      <c r="I22" s="8">
        <v>108000</v>
      </c>
    </row>
    <row r="23" spans="1:10" ht="47.25" customHeight="1" x14ac:dyDescent="0.2">
      <c r="A23" s="4">
        <v>7300</v>
      </c>
      <c r="B23" s="4">
        <v>210</v>
      </c>
      <c r="C23" s="4">
        <v>1</v>
      </c>
      <c r="D23" s="4">
        <v>3</v>
      </c>
      <c r="E23" s="5" t="s">
        <v>126</v>
      </c>
      <c r="F23" s="4"/>
      <c r="G23" s="6">
        <f t="shared" si="0"/>
        <v>7829</v>
      </c>
      <c r="H23" s="7">
        <f t="shared" si="1"/>
        <v>3856</v>
      </c>
      <c r="I23" s="8">
        <v>11685</v>
      </c>
    </row>
    <row r="24" spans="1:10" ht="47.25" customHeight="1" x14ac:dyDescent="0.2">
      <c r="A24" s="4">
        <v>7900</v>
      </c>
      <c r="B24" s="4">
        <v>220</v>
      </c>
      <c r="C24" s="4">
        <v>1</v>
      </c>
      <c r="D24" s="4">
        <v>3</v>
      </c>
      <c r="E24" s="5" t="s">
        <v>128</v>
      </c>
      <c r="F24" s="4"/>
      <c r="G24" s="6">
        <f t="shared" si="0"/>
        <v>4486</v>
      </c>
      <c r="H24" s="7">
        <f t="shared" si="1"/>
        <v>2210</v>
      </c>
      <c r="I24" s="8">
        <v>6696</v>
      </c>
    </row>
    <row r="25" spans="1:10" ht="47.25" customHeight="1" x14ac:dyDescent="0.2">
      <c r="A25" s="4">
        <v>7900</v>
      </c>
      <c r="B25" s="4">
        <v>221</v>
      </c>
      <c r="C25" s="4">
        <v>1</v>
      </c>
      <c r="D25" s="4">
        <v>3</v>
      </c>
      <c r="E25" s="5" t="s">
        <v>129</v>
      </c>
      <c r="F25" s="4"/>
      <c r="G25" s="6">
        <f t="shared" si="0"/>
        <v>1049</v>
      </c>
      <c r="H25" s="7">
        <f t="shared" si="1"/>
        <v>517</v>
      </c>
      <c r="I25" s="8">
        <v>1566</v>
      </c>
    </row>
    <row r="26" spans="1:10" ht="47.25" customHeight="1" x14ac:dyDescent="0.2">
      <c r="A26" s="4">
        <v>7900</v>
      </c>
      <c r="B26" s="4">
        <v>240</v>
      </c>
      <c r="C26" s="4">
        <v>1</v>
      </c>
      <c r="D26" s="4">
        <v>3</v>
      </c>
      <c r="E26" s="5" t="s">
        <v>130</v>
      </c>
      <c r="F26" s="4"/>
      <c r="G26" s="6">
        <f t="shared" si="0"/>
        <v>1302</v>
      </c>
      <c r="H26" s="7">
        <f t="shared" si="1"/>
        <v>642</v>
      </c>
      <c r="I26" s="8">
        <v>1944</v>
      </c>
      <c r="J26" s="9"/>
    </row>
    <row r="27" spans="1:10" ht="47.25" customHeight="1" x14ac:dyDescent="0.2">
      <c r="A27" s="4">
        <v>7300</v>
      </c>
      <c r="B27" s="4">
        <v>160</v>
      </c>
      <c r="C27" s="4">
        <v>1</v>
      </c>
      <c r="D27" s="4">
        <v>4</v>
      </c>
      <c r="E27" s="5" t="s">
        <v>131</v>
      </c>
      <c r="F27" s="4"/>
      <c r="G27" s="6">
        <f t="shared" si="0"/>
        <v>72119</v>
      </c>
      <c r="H27" s="7">
        <f t="shared" si="1"/>
        <v>35521</v>
      </c>
      <c r="I27" s="8">
        <v>107640</v>
      </c>
    </row>
    <row r="28" spans="1:10" ht="47.25" customHeight="1" x14ac:dyDescent="0.2">
      <c r="A28" s="4">
        <v>7300</v>
      </c>
      <c r="B28" s="4">
        <v>210</v>
      </c>
      <c r="C28" s="4">
        <v>1</v>
      </c>
      <c r="D28" s="4">
        <v>4</v>
      </c>
      <c r="E28" s="5" t="s">
        <v>132</v>
      </c>
      <c r="F28" s="4"/>
      <c r="G28" s="6">
        <f t="shared" si="0"/>
        <v>7789</v>
      </c>
      <c r="H28" s="7">
        <f t="shared" si="1"/>
        <v>3836</v>
      </c>
      <c r="I28" s="8">
        <v>11625</v>
      </c>
    </row>
    <row r="29" spans="1:10" ht="47.25" customHeight="1" x14ac:dyDescent="0.2">
      <c r="A29" s="4">
        <v>7300</v>
      </c>
      <c r="B29" s="4">
        <v>220</v>
      </c>
      <c r="C29" s="4">
        <v>1</v>
      </c>
      <c r="D29" s="4">
        <v>4</v>
      </c>
      <c r="E29" s="5" t="s">
        <v>135</v>
      </c>
      <c r="F29" s="4"/>
      <c r="G29" s="6">
        <f t="shared" si="0"/>
        <v>4472</v>
      </c>
      <c r="H29" s="7">
        <f t="shared" si="1"/>
        <v>2202</v>
      </c>
      <c r="I29" s="8">
        <v>6674</v>
      </c>
    </row>
    <row r="30" spans="1:10" ht="47.25" customHeight="1" x14ac:dyDescent="0.2">
      <c r="A30" s="4">
        <v>7300</v>
      </c>
      <c r="B30" s="4">
        <v>221</v>
      </c>
      <c r="C30" s="4">
        <v>1</v>
      </c>
      <c r="D30" s="4">
        <v>4</v>
      </c>
      <c r="E30" s="5" t="s">
        <v>134</v>
      </c>
      <c r="F30" s="4"/>
      <c r="G30" s="6">
        <f t="shared" si="0"/>
        <v>1046</v>
      </c>
      <c r="H30" s="7">
        <f t="shared" si="1"/>
        <v>515</v>
      </c>
      <c r="I30" s="8">
        <v>1561</v>
      </c>
    </row>
    <row r="31" spans="1:10" ht="47.25" customHeight="1" x14ac:dyDescent="0.2">
      <c r="A31" s="4">
        <v>7300</v>
      </c>
      <c r="B31" s="4">
        <v>240</v>
      </c>
      <c r="C31" s="4">
        <v>1</v>
      </c>
      <c r="D31" s="4">
        <v>4</v>
      </c>
      <c r="E31" s="5" t="s">
        <v>133</v>
      </c>
      <c r="F31" s="4"/>
      <c r="G31" s="6">
        <f t="shared" si="0"/>
        <v>1298</v>
      </c>
      <c r="H31" s="7">
        <f t="shared" si="1"/>
        <v>640</v>
      </c>
      <c r="I31" s="8">
        <v>1938</v>
      </c>
      <c r="J31" s="9"/>
    </row>
    <row r="32" spans="1:10" ht="47.25" customHeight="1" x14ac:dyDescent="0.2">
      <c r="A32" s="4">
        <v>6150</v>
      </c>
      <c r="B32" s="4">
        <v>130</v>
      </c>
      <c r="C32" s="4" t="s">
        <v>22</v>
      </c>
      <c r="D32" s="4">
        <v>1</v>
      </c>
      <c r="E32" s="5" t="s">
        <v>156</v>
      </c>
      <c r="F32" s="4">
        <v>2</v>
      </c>
      <c r="G32" s="6">
        <f t="shared" si="0"/>
        <v>108050</v>
      </c>
      <c r="H32" s="7">
        <f t="shared" si="1"/>
        <v>53218</v>
      </c>
      <c r="I32" s="8">
        <v>161268</v>
      </c>
    </row>
    <row r="33" spans="1:10" ht="47.25" customHeight="1" x14ac:dyDescent="0.2">
      <c r="A33" s="4">
        <v>6150</v>
      </c>
      <c r="B33" s="4">
        <v>210</v>
      </c>
      <c r="C33" s="4" t="s">
        <v>22</v>
      </c>
      <c r="D33" s="4">
        <v>1</v>
      </c>
      <c r="E33" s="5" t="s">
        <v>144</v>
      </c>
      <c r="F33" s="4"/>
      <c r="G33" s="6">
        <f t="shared" ref="G33:G41" si="2">ROUND(I33*0.67,0)</f>
        <v>8871</v>
      </c>
      <c r="H33" s="7">
        <f t="shared" si="1"/>
        <v>4370</v>
      </c>
      <c r="I33" s="8">
        <v>13241</v>
      </c>
    </row>
    <row r="34" spans="1:10" ht="47.25" customHeight="1" x14ac:dyDescent="0.2">
      <c r="A34" s="4">
        <v>6150</v>
      </c>
      <c r="B34" s="4">
        <v>220</v>
      </c>
      <c r="C34" s="4" t="s">
        <v>22</v>
      </c>
      <c r="D34" s="4">
        <v>1</v>
      </c>
      <c r="E34" s="5" t="s">
        <v>145</v>
      </c>
      <c r="F34" s="4"/>
      <c r="G34" s="6">
        <f t="shared" si="2"/>
        <v>5093</v>
      </c>
      <c r="H34" s="7">
        <f t="shared" si="1"/>
        <v>2508</v>
      </c>
      <c r="I34" s="8">
        <v>7601</v>
      </c>
    </row>
    <row r="35" spans="1:10" ht="47.25" customHeight="1" x14ac:dyDescent="0.2">
      <c r="A35" s="4">
        <v>6150</v>
      </c>
      <c r="B35" s="4">
        <v>221</v>
      </c>
      <c r="C35" s="4" t="s">
        <v>22</v>
      </c>
      <c r="D35" s="4">
        <v>1</v>
      </c>
      <c r="E35" s="5" t="s">
        <v>107</v>
      </c>
      <c r="F35" s="4"/>
      <c r="G35" s="6">
        <f t="shared" si="2"/>
        <v>1191</v>
      </c>
      <c r="H35" s="7">
        <f t="shared" si="1"/>
        <v>587</v>
      </c>
      <c r="I35" s="8">
        <v>1778</v>
      </c>
    </row>
    <row r="36" spans="1:10" ht="47.25" customHeight="1" x14ac:dyDescent="0.2">
      <c r="A36" s="4">
        <v>6150</v>
      </c>
      <c r="B36" s="4">
        <v>230</v>
      </c>
      <c r="C36" s="4" t="s">
        <v>22</v>
      </c>
      <c r="D36" s="4">
        <v>1</v>
      </c>
      <c r="E36" s="5" t="s">
        <v>108</v>
      </c>
      <c r="F36" s="4"/>
      <c r="G36" s="6">
        <f t="shared" si="2"/>
        <v>8710</v>
      </c>
      <c r="H36" s="7">
        <f t="shared" si="1"/>
        <v>4290</v>
      </c>
      <c r="I36" s="8">
        <v>13000</v>
      </c>
    </row>
    <row r="37" spans="1:10" ht="47.25" customHeight="1" x14ac:dyDescent="0.2">
      <c r="A37" s="4">
        <v>6150</v>
      </c>
      <c r="B37" s="4">
        <v>232</v>
      </c>
      <c r="C37" s="4" t="s">
        <v>22</v>
      </c>
      <c r="D37" s="4">
        <v>1</v>
      </c>
      <c r="E37" s="5" t="s">
        <v>109</v>
      </c>
      <c r="F37" s="4"/>
      <c r="G37" s="6">
        <f t="shared" si="2"/>
        <v>141</v>
      </c>
      <c r="H37" s="7">
        <f t="shared" si="1"/>
        <v>69</v>
      </c>
      <c r="I37" s="8">
        <v>210</v>
      </c>
    </row>
    <row r="38" spans="1:10" ht="47.25" customHeight="1" x14ac:dyDescent="0.2">
      <c r="A38" s="4">
        <v>6150</v>
      </c>
      <c r="B38" s="4">
        <v>233</v>
      </c>
      <c r="C38" s="4" t="s">
        <v>22</v>
      </c>
      <c r="D38" s="4">
        <v>1</v>
      </c>
      <c r="E38" s="5" t="s">
        <v>240</v>
      </c>
      <c r="F38" s="4"/>
      <c r="G38" s="6">
        <f t="shared" si="2"/>
        <v>90</v>
      </c>
      <c r="H38" s="7">
        <f t="shared" si="1"/>
        <v>44</v>
      </c>
      <c r="I38" s="8">
        <v>134</v>
      </c>
    </row>
    <row r="39" spans="1:10" ht="47.25" customHeight="1" x14ac:dyDescent="0.2">
      <c r="A39" s="4">
        <v>6150</v>
      </c>
      <c r="B39" s="4">
        <v>234</v>
      </c>
      <c r="C39" s="4" t="s">
        <v>22</v>
      </c>
      <c r="D39" s="4">
        <v>1</v>
      </c>
      <c r="E39" s="5" t="s">
        <v>110</v>
      </c>
      <c r="F39" s="4"/>
      <c r="G39" s="6">
        <f t="shared" si="2"/>
        <v>308</v>
      </c>
      <c r="H39" s="7">
        <f t="shared" si="1"/>
        <v>152</v>
      </c>
      <c r="I39" s="8">
        <v>460</v>
      </c>
    </row>
    <row r="40" spans="1:10" ht="47.25" customHeight="1" x14ac:dyDescent="0.2">
      <c r="A40" s="4">
        <v>6150</v>
      </c>
      <c r="B40" s="4">
        <v>240</v>
      </c>
      <c r="C40" s="4" t="s">
        <v>22</v>
      </c>
      <c r="D40" s="4">
        <v>1</v>
      </c>
      <c r="E40" s="5" t="s">
        <v>111</v>
      </c>
      <c r="F40" s="4"/>
      <c r="G40" s="6">
        <f t="shared" ref="G40" si="3">ROUND(I40*0.67,0)</f>
        <v>1479</v>
      </c>
      <c r="H40" s="7">
        <f t="shared" ref="H40" si="4">I40-G40</f>
        <v>728</v>
      </c>
      <c r="I40" s="8">
        <v>2207</v>
      </c>
    </row>
    <row r="41" spans="1:10" ht="47.25" customHeight="1" x14ac:dyDescent="0.2">
      <c r="A41" s="4">
        <v>6150</v>
      </c>
      <c r="B41" s="4">
        <v>295</v>
      </c>
      <c r="C41" s="4" t="s">
        <v>22</v>
      </c>
      <c r="D41" s="4">
        <v>1</v>
      </c>
      <c r="E41" s="5" t="s">
        <v>241</v>
      </c>
      <c r="F41" s="4"/>
      <c r="G41" s="6">
        <f t="shared" si="2"/>
        <v>25</v>
      </c>
      <c r="H41" s="7">
        <f t="shared" si="1"/>
        <v>12</v>
      </c>
      <c r="I41" s="8">
        <v>37</v>
      </c>
      <c r="J41" s="9"/>
    </row>
    <row r="42" spans="1:10" s="15" customFormat="1" ht="120" customHeight="1" x14ac:dyDescent="0.2">
      <c r="A42" s="10">
        <v>9400</v>
      </c>
      <c r="B42" s="10">
        <v>310</v>
      </c>
      <c r="C42" s="10" t="s">
        <v>32</v>
      </c>
      <c r="D42" s="10">
        <v>6</v>
      </c>
      <c r="E42" s="11" t="s">
        <v>136</v>
      </c>
      <c r="F42" s="10"/>
      <c r="G42" s="12">
        <v>334031</v>
      </c>
      <c r="H42" s="13">
        <f t="shared" si="1"/>
        <v>0</v>
      </c>
      <c r="I42" s="14">
        <v>334031</v>
      </c>
    </row>
    <row r="43" spans="1:10" ht="47.25" customHeight="1" x14ac:dyDescent="0.2">
      <c r="A43" s="4">
        <v>5100</v>
      </c>
      <c r="B43" s="4">
        <v>644</v>
      </c>
      <c r="C43" s="4" t="s">
        <v>26</v>
      </c>
      <c r="D43" s="4">
        <v>1</v>
      </c>
      <c r="E43" s="5" t="s">
        <v>25</v>
      </c>
      <c r="F43" s="4"/>
      <c r="G43" s="6">
        <v>2300000</v>
      </c>
      <c r="H43" s="7"/>
      <c r="I43" s="8">
        <v>2300000</v>
      </c>
    </row>
    <row r="44" spans="1:10" ht="47.25" customHeight="1" x14ac:dyDescent="0.2">
      <c r="A44" s="4">
        <v>7900</v>
      </c>
      <c r="B44" s="4">
        <v>510</v>
      </c>
      <c r="C44" s="4" t="s">
        <v>24</v>
      </c>
      <c r="D44" s="4">
        <v>1</v>
      </c>
      <c r="E44" s="16" t="s">
        <v>27</v>
      </c>
      <c r="F44" s="4"/>
      <c r="G44" s="6">
        <v>65829</v>
      </c>
      <c r="H44" s="7"/>
      <c r="I44" s="8">
        <v>65829</v>
      </c>
    </row>
    <row r="45" spans="1:10" ht="47.25" customHeight="1" x14ac:dyDescent="0.2">
      <c r="A45" s="4">
        <v>5100</v>
      </c>
      <c r="B45" s="4">
        <v>192</v>
      </c>
      <c r="C45" s="4">
        <v>1</v>
      </c>
      <c r="D45" s="4">
        <v>6</v>
      </c>
      <c r="E45" s="5" t="s">
        <v>284</v>
      </c>
      <c r="F45" s="4"/>
      <c r="G45" s="6">
        <f t="shared" si="0"/>
        <v>113900</v>
      </c>
      <c r="H45" s="7">
        <f t="shared" si="1"/>
        <v>56100</v>
      </c>
      <c r="I45" s="8">
        <v>170000</v>
      </c>
    </row>
    <row r="46" spans="1:10" ht="47.25" customHeight="1" x14ac:dyDescent="0.2">
      <c r="A46" s="4">
        <v>5100</v>
      </c>
      <c r="B46" s="4">
        <v>210</v>
      </c>
      <c r="C46" s="4">
        <v>1</v>
      </c>
      <c r="D46" s="4">
        <v>6</v>
      </c>
      <c r="E46" s="5" t="s">
        <v>112</v>
      </c>
      <c r="F46" s="4"/>
      <c r="G46" s="6">
        <f t="shared" si="0"/>
        <v>12324</v>
      </c>
      <c r="H46" s="7">
        <f t="shared" si="1"/>
        <v>6070</v>
      </c>
      <c r="I46" s="8">
        <v>18394</v>
      </c>
    </row>
    <row r="47" spans="1:10" ht="47.25" customHeight="1" x14ac:dyDescent="0.2">
      <c r="A47" s="4">
        <v>5100</v>
      </c>
      <c r="B47" s="4">
        <v>220</v>
      </c>
      <c r="C47" s="4">
        <v>1</v>
      </c>
      <c r="D47" s="4">
        <v>6</v>
      </c>
      <c r="E47" s="5" t="s">
        <v>113</v>
      </c>
      <c r="F47" s="4"/>
      <c r="G47" s="6">
        <f t="shared" si="0"/>
        <v>7062</v>
      </c>
      <c r="H47" s="7">
        <f t="shared" si="1"/>
        <v>3478</v>
      </c>
      <c r="I47" s="8">
        <v>10540</v>
      </c>
    </row>
    <row r="48" spans="1:10" ht="47.25" customHeight="1" x14ac:dyDescent="0.2">
      <c r="A48" s="4">
        <v>5100</v>
      </c>
      <c r="B48" s="4">
        <v>221</v>
      </c>
      <c r="C48" s="4">
        <v>1</v>
      </c>
      <c r="D48" s="4">
        <v>6</v>
      </c>
      <c r="E48" s="5" t="s">
        <v>114</v>
      </c>
      <c r="F48" s="4"/>
      <c r="G48" s="6">
        <f t="shared" si="0"/>
        <v>1652</v>
      </c>
      <c r="H48" s="7">
        <f t="shared" si="1"/>
        <v>813</v>
      </c>
      <c r="I48" s="8">
        <v>2465</v>
      </c>
    </row>
    <row r="49" spans="1:10" ht="47.25" customHeight="1" x14ac:dyDescent="0.2">
      <c r="A49" s="4">
        <v>5100</v>
      </c>
      <c r="B49" s="4">
        <v>240</v>
      </c>
      <c r="C49" s="4">
        <v>1</v>
      </c>
      <c r="D49" s="4">
        <v>6</v>
      </c>
      <c r="E49" s="5" t="s">
        <v>115</v>
      </c>
      <c r="F49" s="4"/>
      <c r="G49" s="6">
        <f t="shared" si="0"/>
        <v>2050</v>
      </c>
      <c r="H49" s="7">
        <f t="shared" si="1"/>
        <v>1010</v>
      </c>
      <c r="I49" s="8">
        <v>3060</v>
      </c>
      <c r="J49" s="9"/>
    </row>
    <row r="50" spans="1:10" ht="47.25" customHeight="1" x14ac:dyDescent="0.2">
      <c r="A50" s="4">
        <v>7400</v>
      </c>
      <c r="B50" s="4">
        <v>160</v>
      </c>
      <c r="C50" s="4" t="s">
        <v>32</v>
      </c>
      <c r="D50" s="4">
        <v>3</v>
      </c>
      <c r="E50" s="5" t="s">
        <v>243</v>
      </c>
      <c r="F50" s="4"/>
      <c r="G50" s="6">
        <f t="shared" si="0"/>
        <v>29480</v>
      </c>
      <c r="H50" s="7">
        <f t="shared" si="1"/>
        <v>14520</v>
      </c>
      <c r="I50" s="8">
        <v>44000</v>
      </c>
    </row>
    <row r="51" spans="1:10" ht="47.25" customHeight="1" x14ac:dyDescent="0.2">
      <c r="A51" s="4">
        <v>7400</v>
      </c>
      <c r="B51" s="4">
        <v>210</v>
      </c>
      <c r="C51" s="4" t="s">
        <v>32</v>
      </c>
      <c r="D51" s="4">
        <v>3</v>
      </c>
      <c r="E51" s="5" t="s">
        <v>244</v>
      </c>
      <c r="F51" s="4"/>
      <c r="G51" s="6">
        <f t="shared" si="0"/>
        <v>3184</v>
      </c>
      <c r="H51" s="7">
        <f t="shared" si="1"/>
        <v>1568</v>
      </c>
      <c r="I51" s="8">
        <v>4752</v>
      </c>
    </row>
    <row r="52" spans="1:10" ht="47.25" customHeight="1" x14ac:dyDescent="0.2">
      <c r="A52" s="4">
        <v>7400</v>
      </c>
      <c r="B52" s="4">
        <v>220</v>
      </c>
      <c r="C52" s="4" t="s">
        <v>32</v>
      </c>
      <c r="D52" s="4">
        <v>3</v>
      </c>
      <c r="E52" s="5" t="s">
        <v>245</v>
      </c>
      <c r="F52" s="4"/>
      <c r="G52" s="6">
        <f t="shared" si="0"/>
        <v>1828</v>
      </c>
      <c r="H52" s="7">
        <f t="shared" si="1"/>
        <v>900</v>
      </c>
      <c r="I52" s="8">
        <v>2728</v>
      </c>
    </row>
    <row r="53" spans="1:10" ht="47.25" customHeight="1" x14ac:dyDescent="0.2">
      <c r="A53" s="4">
        <v>7400</v>
      </c>
      <c r="B53" s="4">
        <v>221</v>
      </c>
      <c r="C53" s="4" t="s">
        <v>32</v>
      </c>
      <c r="D53" s="4">
        <v>3</v>
      </c>
      <c r="E53" s="5" t="s">
        <v>246</v>
      </c>
      <c r="F53" s="4"/>
      <c r="G53" s="6">
        <f t="shared" si="0"/>
        <v>427</v>
      </c>
      <c r="H53" s="7">
        <f t="shared" si="1"/>
        <v>211</v>
      </c>
      <c r="I53" s="8">
        <v>638</v>
      </c>
    </row>
    <row r="54" spans="1:10" ht="47.25" customHeight="1" x14ac:dyDescent="0.2">
      <c r="A54" s="4">
        <v>7400</v>
      </c>
      <c r="B54" s="4">
        <v>240</v>
      </c>
      <c r="C54" s="4" t="s">
        <v>32</v>
      </c>
      <c r="D54" s="4">
        <v>3</v>
      </c>
      <c r="E54" s="5" t="s">
        <v>247</v>
      </c>
      <c r="F54" s="4"/>
      <c r="G54" s="6">
        <f t="shared" si="0"/>
        <v>531</v>
      </c>
      <c r="H54" s="7">
        <f t="shared" si="1"/>
        <v>261</v>
      </c>
      <c r="I54" s="8">
        <v>792</v>
      </c>
    </row>
    <row r="55" spans="1:10" ht="47.25" customHeight="1" x14ac:dyDescent="0.2">
      <c r="A55" s="4">
        <v>7400</v>
      </c>
      <c r="B55" s="4">
        <v>230</v>
      </c>
      <c r="C55" s="4" t="s">
        <v>32</v>
      </c>
      <c r="D55" s="4">
        <v>3</v>
      </c>
      <c r="E55" s="5" t="s">
        <v>248</v>
      </c>
      <c r="F55" s="4"/>
      <c r="G55" s="6">
        <f t="shared" si="0"/>
        <v>4355</v>
      </c>
      <c r="H55" s="7">
        <f t="shared" si="1"/>
        <v>2145</v>
      </c>
      <c r="I55" s="8">
        <v>6500</v>
      </c>
    </row>
    <row r="56" spans="1:10" ht="47.25" customHeight="1" x14ac:dyDescent="0.2">
      <c r="A56" s="4">
        <v>7400</v>
      </c>
      <c r="B56" s="4">
        <v>232</v>
      </c>
      <c r="C56" s="4" t="s">
        <v>32</v>
      </c>
      <c r="D56" s="4">
        <v>3</v>
      </c>
      <c r="E56" s="5" t="s">
        <v>116</v>
      </c>
      <c r="F56" s="4"/>
      <c r="G56" s="6">
        <f t="shared" si="0"/>
        <v>70</v>
      </c>
      <c r="H56" s="7">
        <f t="shared" si="1"/>
        <v>35</v>
      </c>
      <c r="I56" s="8">
        <v>105</v>
      </c>
    </row>
    <row r="57" spans="1:10" ht="47.25" customHeight="1" x14ac:dyDescent="0.2">
      <c r="A57" s="4">
        <v>7400</v>
      </c>
      <c r="B57" s="4">
        <v>233</v>
      </c>
      <c r="C57" s="4" t="s">
        <v>32</v>
      </c>
      <c r="D57" s="4">
        <v>3</v>
      </c>
      <c r="E57" s="5" t="s">
        <v>249</v>
      </c>
      <c r="F57" s="4"/>
      <c r="G57" s="6">
        <f t="shared" ref="G57:G79" si="5">ROUND(I57*0.67,0)</f>
        <v>45</v>
      </c>
      <c r="H57" s="7">
        <f t="shared" si="1"/>
        <v>22</v>
      </c>
      <c r="I57" s="8">
        <v>67</v>
      </c>
    </row>
    <row r="58" spans="1:10" ht="47.25" customHeight="1" x14ac:dyDescent="0.2">
      <c r="A58" s="4">
        <v>7400</v>
      </c>
      <c r="B58" s="4">
        <v>234</v>
      </c>
      <c r="C58" s="4" t="s">
        <v>32</v>
      </c>
      <c r="D58" s="4">
        <v>3</v>
      </c>
      <c r="E58" s="5" t="s">
        <v>250</v>
      </c>
      <c r="F58" s="4"/>
      <c r="G58" s="6">
        <f t="shared" si="5"/>
        <v>154</v>
      </c>
      <c r="H58" s="7">
        <f t="shared" si="1"/>
        <v>76</v>
      </c>
      <c r="I58" s="8">
        <v>230</v>
      </c>
      <c r="J58" s="9"/>
    </row>
    <row r="59" spans="1:10" ht="47.25" customHeight="1" x14ac:dyDescent="0.2">
      <c r="A59" s="4">
        <v>7400</v>
      </c>
      <c r="B59" s="4">
        <v>295</v>
      </c>
      <c r="C59" s="4" t="s">
        <v>32</v>
      </c>
      <c r="D59" s="4">
        <v>3</v>
      </c>
      <c r="E59" s="5" t="s">
        <v>251</v>
      </c>
      <c r="F59" s="4"/>
      <c r="G59" s="6">
        <f t="shared" si="5"/>
        <v>12</v>
      </c>
      <c r="H59" s="7">
        <f t="shared" si="1"/>
        <v>6</v>
      </c>
      <c r="I59" s="8">
        <v>18</v>
      </c>
      <c r="J59" s="9"/>
    </row>
    <row r="60" spans="1:10" ht="47.25" customHeight="1" x14ac:dyDescent="0.2">
      <c r="A60" s="4">
        <v>7800</v>
      </c>
      <c r="B60" s="4">
        <v>390</v>
      </c>
      <c r="C60" s="4" t="s">
        <v>28</v>
      </c>
      <c r="D60" s="4">
        <v>1</v>
      </c>
      <c r="E60" s="17" t="s">
        <v>157</v>
      </c>
      <c r="F60" s="4"/>
      <c r="G60" s="6">
        <f t="shared" si="5"/>
        <v>344266</v>
      </c>
      <c r="H60" s="7">
        <f t="shared" si="1"/>
        <v>169564</v>
      </c>
      <c r="I60" s="8">
        <v>513830</v>
      </c>
    </row>
    <row r="61" spans="1:10" ht="47.25" customHeight="1" x14ac:dyDescent="0.2">
      <c r="A61" s="4">
        <v>6150</v>
      </c>
      <c r="B61" s="4">
        <v>369</v>
      </c>
      <c r="C61" s="4" t="s">
        <v>28</v>
      </c>
      <c r="D61" s="4">
        <v>2</v>
      </c>
      <c r="E61" s="5" t="s">
        <v>29</v>
      </c>
      <c r="F61" s="4"/>
      <c r="G61" s="6">
        <f t="shared" si="5"/>
        <v>76112</v>
      </c>
      <c r="H61" s="7">
        <f t="shared" si="1"/>
        <v>37488</v>
      </c>
      <c r="I61" s="8">
        <v>113600</v>
      </c>
    </row>
    <row r="62" spans="1:10" ht="47.25" customHeight="1" x14ac:dyDescent="0.2">
      <c r="A62" s="4">
        <v>7720</v>
      </c>
      <c r="B62" s="4">
        <v>160</v>
      </c>
      <c r="C62" s="4" t="s">
        <v>30</v>
      </c>
      <c r="D62" s="4">
        <v>1</v>
      </c>
      <c r="E62" s="5" t="s">
        <v>158</v>
      </c>
      <c r="F62" s="4"/>
      <c r="G62" s="6">
        <f t="shared" si="5"/>
        <v>87100</v>
      </c>
      <c r="H62" s="7">
        <f t="shared" si="1"/>
        <v>42900</v>
      </c>
      <c r="I62" s="8">
        <v>130000</v>
      </c>
    </row>
    <row r="63" spans="1:10" ht="47.25" customHeight="1" x14ac:dyDescent="0.2">
      <c r="A63" s="4">
        <v>7720</v>
      </c>
      <c r="B63" s="4">
        <v>210</v>
      </c>
      <c r="C63" s="4" t="s">
        <v>30</v>
      </c>
      <c r="D63" s="4">
        <v>1</v>
      </c>
      <c r="E63" s="5" t="s">
        <v>159</v>
      </c>
      <c r="F63" s="4"/>
      <c r="G63" s="6">
        <f t="shared" si="5"/>
        <v>9424</v>
      </c>
      <c r="H63" s="7">
        <f t="shared" si="1"/>
        <v>4642</v>
      </c>
      <c r="I63" s="8">
        <v>14066</v>
      </c>
    </row>
    <row r="64" spans="1:10" ht="47.25" customHeight="1" x14ac:dyDescent="0.2">
      <c r="A64" s="4">
        <v>7720</v>
      </c>
      <c r="B64" s="4">
        <v>220</v>
      </c>
      <c r="C64" s="4" t="s">
        <v>30</v>
      </c>
      <c r="D64" s="4">
        <v>1</v>
      </c>
      <c r="E64" s="5" t="s">
        <v>143</v>
      </c>
      <c r="F64" s="4"/>
      <c r="G64" s="6">
        <f t="shared" si="5"/>
        <v>5400</v>
      </c>
      <c r="H64" s="7">
        <f t="shared" si="1"/>
        <v>2660</v>
      </c>
      <c r="I64" s="8">
        <v>8060</v>
      </c>
    </row>
    <row r="65" spans="1:10" ht="47.25" customHeight="1" x14ac:dyDescent="0.2">
      <c r="A65" s="4">
        <v>7720</v>
      </c>
      <c r="B65" s="4">
        <v>221</v>
      </c>
      <c r="C65" s="4" t="s">
        <v>30</v>
      </c>
      <c r="D65" s="4">
        <v>1</v>
      </c>
      <c r="E65" s="5" t="s">
        <v>142</v>
      </c>
      <c r="F65" s="4"/>
      <c r="G65" s="6">
        <f t="shared" si="5"/>
        <v>1263</v>
      </c>
      <c r="H65" s="7">
        <f t="shared" si="1"/>
        <v>622</v>
      </c>
      <c r="I65" s="8">
        <v>1885</v>
      </c>
    </row>
    <row r="66" spans="1:10" ht="47.25" customHeight="1" x14ac:dyDescent="0.2">
      <c r="A66" s="4">
        <v>7720</v>
      </c>
      <c r="B66" s="4">
        <v>240</v>
      </c>
      <c r="C66" s="4" t="s">
        <v>30</v>
      </c>
      <c r="D66" s="4">
        <v>1</v>
      </c>
      <c r="E66" s="5" t="s">
        <v>141</v>
      </c>
      <c r="F66" s="4"/>
      <c r="G66" s="6">
        <f t="shared" si="5"/>
        <v>1568</v>
      </c>
      <c r="H66" s="7">
        <f t="shared" si="1"/>
        <v>772</v>
      </c>
      <c r="I66" s="8">
        <v>2340</v>
      </c>
    </row>
    <row r="67" spans="1:10" ht="47.25" customHeight="1" x14ac:dyDescent="0.2">
      <c r="A67" s="4">
        <v>7720</v>
      </c>
      <c r="B67" s="4">
        <v>230</v>
      </c>
      <c r="C67" s="4" t="s">
        <v>30</v>
      </c>
      <c r="D67" s="4">
        <v>1</v>
      </c>
      <c r="E67" s="5" t="s">
        <v>140</v>
      </c>
      <c r="F67" s="4"/>
      <c r="G67" s="6">
        <f t="shared" si="5"/>
        <v>8710</v>
      </c>
      <c r="H67" s="7">
        <f t="shared" si="1"/>
        <v>4290</v>
      </c>
      <c r="I67" s="8">
        <v>13000</v>
      </c>
    </row>
    <row r="68" spans="1:10" ht="47.25" customHeight="1" x14ac:dyDescent="0.2">
      <c r="A68" s="4">
        <v>7720</v>
      </c>
      <c r="B68" s="4">
        <v>232</v>
      </c>
      <c r="C68" s="4" t="s">
        <v>30</v>
      </c>
      <c r="D68" s="4">
        <v>1</v>
      </c>
      <c r="E68" s="5" t="s">
        <v>139</v>
      </c>
      <c r="F68" s="4"/>
      <c r="G68" s="6">
        <f t="shared" si="5"/>
        <v>141</v>
      </c>
      <c r="H68" s="7">
        <f t="shared" si="1"/>
        <v>69</v>
      </c>
      <c r="I68" s="8">
        <v>210</v>
      </c>
    </row>
    <row r="69" spans="1:10" ht="47.25" customHeight="1" x14ac:dyDescent="0.2">
      <c r="A69" s="4">
        <v>7720</v>
      </c>
      <c r="B69" s="4">
        <v>233</v>
      </c>
      <c r="C69" s="4" t="s">
        <v>30</v>
      </c>
      <c r="D69" s="4">
        <v>1</v>
      </c>
      <c r="E69" s="5" t="s">
        <v>138</v>
      </c>
      <c r="F69" s="4"/>
      <c r="G69" s="6">
        <f t="shared" si="5"/>
        <v>90</v>
      </c>
      <c r="H69" s="7">
        <f t="shared" si="1"/>
        <v>45</v>
      </c>
      <c r="I69" s="8">
        <v>135</v>
      </c>
    </row>
    <row r="70" spans="1:10" ht="47.25" customHeight="1" x14ac:dyDescent="0.2">
      <c r="A70" s="4">
        <v>7720</v>
      </c>
      <c r="B70" s="4">
        <v>234</v>
      </c>
      <c r="C70" s="4" t="s">
        <v>30</v>
      </c>
      <c r="D70" s="4">
        <v>1</v>
      </c>
      <c r="E70" s="5" t="s">
        <v>137</v>
      </c>
      <c r="F70" s="4"/>
      <c r="G70" s="6">
        <f t="shared" si="5"/>
        <v>309</v>
      </c>
      <c r="H70" s="7">
        <f t="shared" si="1"/>
        <v>152</v>
      </c>
      <c r="I70" s="8">
        <v>461</v>
      </c>
    </row>
    <row r="71" spans="1:10" ht="47.25" customHeight="1" x14ac:dyDescent="0.2">
      <c r="A71" s="4">
        <v>7720</v>
      </c>
      <c r="B71" s="4">
        <v>295</v>
      </c>
      <c r="C71" s="4" t="s">
        <v>30</v>
      </c>
      <c r="D71" s="4">
        <v>1</v>
      </c>
      <c r="E71" s="5" t="s">
        <v>160</v>
      </c>
      <c r="F71" s="4"/>
      <c r="G71" s="6">
        <f t="shared" ref="G71:G78" si="6">ROUND(I71*0.67,0)</f>
        <v>25</v>
      </c>
      <c r="H71" s="7">
        <f t="shared" si="1"/>
        <v>12</v>
      </c>
      <c r="I71" s="8">
        <v>37</v>
      </c>
      <c r="J71" s="9"/>
    </row>
    <row r="72" spans="1:10" ht="60.75" customHeight="1" x14ac:dyDescent="0.2">
      <c r="A72" s="4">
        <v>6100</v>
      </c>
      <c r="B72" s="4">
        <v>130</v>
      </c>
      <c r="C72" s="4" t="s">
        <v>32</v>
      </c>
      <c r="D72" s="4">
        <v>1</v>
      </c>
      <c r="E72" s="18" t="s">
        <v>213</v>
      </c>
      <c r="F72" s="4">
        <v>4</v>
      </c>
      <c r="G72" s="6">
        <f t="shared" si="6"/>
        <v>82142</v>
      </c>
      <c r="H72" s="7">
        <f t="shared" si="1"/>
        <v>40458</v>
      </c>
      <c r="I72" s="8">
        <v>122600</v>
      </c>
    </row>
    <row r="73" spans="1:10" ht="60" customHeight="1" x14ac:dyDescent="0.2">
      <c r="A73" s="4">
        <v>6100</v>
      </c>
      <c r="B73" s="4">
        <v>210</v>
      </c>
      <c r="C73" s="4" t="s">
        <v>32</v>
      </c>
      <c r="D73" s="4">
        <v>1</v>
      </c>
      <c r="E73" s="18" t="s">
        <v>252</v>
      </c>
      <c r="F73" s="4"/>
      <c r="G73" s="6">
        <f t="shared" si="6"/>
        <v>8888</v>
      </c>
      <c r="H73" s="7">
        <f t="shared" si="1"/>
        <v>4377</v>
      </c>
      <c r="I73" s="8">
        <v>13265</v>
      </c>
    </row>
    <row r="74" spans="1:10" ht="62.25" customHeight="1" x14ac:dyDescent="0.2">
      <c r="A74" s="4">
        <v>6100</v>
      </c>
      <c r="B74" s="4">
        <v>220</v>
      </c>
      <c r="C74" s="4" t="s">
        <v>32</v>
      </c>
      <c r="D74" s="4">
        <v>1</v>
      </c>
      <c r="E74" s="18" t="s">
        <v>253</v>
      </c>
      <c r="F74" s="4"/>
      <c r="G74" s="6">
        <f t="shared" si="6"/>
        <v>5093</v>
      </c>
      <c r="H74" s="7">
        <f t="shared" si="1"/>
        <v>2509</v>
      </c>
      <c r="I74" s="8">
        <v>7602</v>
      </c>
    </row>
    <row r="75" spans="1:10" ht="47.25" customHeight="1" x14ac:dyDescent="0.2">
      <c r="A75" s="4">
        <v>6100</v>
      </c>
      <c r="B75" s="4">
        <v>221</v>
      </c>
      <c r="C75" s="4" t="s">
        <v>32</v>
      </c>
      <c r="D75" s="4">
        <v>1</v>
      </c>
      <c r="E75" s="18" t="s">
        <v>213</v>
      </c>
      <c r="F75" s="4"/>
      <c r="G75" s="6">
        <f t="shared" si="6"/>
        <v>1191</v>
      </c>
      <c r="H75" s="7">
        <f t="shared" si="1"/>
        <v>587</v>
      </c>
      <c r="I75" s="8">
        <v>1778</v>
      </c>
    </row>
    <row r="76" spans="1:10" ht="61.5" customHeight="1" x14ac:dyDescent="0.2">
      <c r="A76" s="4">
        <v>6100</v>
      </c>
      <c r="B76" s="4">
        <v>240</v>
      </c>
      <c r="C76" s="4" t="s">
        <v>32</v>
      </c>
      <c r="D76" s="4">
        <v>1</v>
      </c>
      <c r="E76" s="18" t="s">
        <v>254</v>
      </c>
      <c r="F76" s="4"/>
      <c r="G76" s="6">
        <f t="shared" si="6"/>
        <v>1479</v>
      </c>
      <c r="H76" s="7">
        <f t="shared" si="1"/>
        <v>728</v>
      </c>
      <c r="I76" s="8">
        <v>2207</v>
      </c>
    </row>
    <row r="77" spans="1:10" ht="62.25" customHeight="1" x14ac:dyDescent="0.2">
      <c r="A77" s="4">
        <v>6100</v>
      </c>
      <c r="B77" s="4">
        <v>230</v>
      </c>
      <c r="C77" s="4" t="s">
        <v>32</v>
      </c>
      <c r="D77" s="4">
        <v>1</v>
      </c>
      <c r="E77" s="18" t="s">
        <v>255</v>
      </c>
      <c r="F77" s="4"/>
      <c r="G77" s="6">
        <f t="shared" si="6"/>
        <v>8710</v>
      </c>
      <c r="H77" s="7">
        <f t="shared" si="1"/>
        <v>4290</v>
      </c>
      <c r="I77" s="8">
        <v>13000</v>
      </c>
    </row>
    <row r="78" spans="1:10" ht="64.5" customHeight="1" x14ac:dyDescent="0.2">
      <c r="A78" s="4">
        <v>6100</v>
      </c>
      <c r="B78" s="4">
        <v>232</v>
      </c>
      <c r="C78" s="4" t="s">
        <v>32</v>
      </c>
      <c r="D78" s="4">
        <v>1</v>
      </c>
      <c r="E78" s="18" t="s">
        <v>256</v>
      </c>
      <c r="F78" s="4"/>
      <c r="G78" s="6">
        <f t="shared" si="6"/>
        <v>141</v>
      </c>
      <c r="H78" s="7">
        <f t="shared" si="1"/>
        <v>70</v>
      </c>
      <c r="I78" s="8">
        <v>211</v>
      </c>
    </row>
    <row r="79" spans="1:10" ht="61.5" customHeight="1" x14ac:dyDescent="0.2">
      <c r="A79" s="4">
        <v>6100</v>
      </c>
      <c r="B79" s="4">
        <v>233</v>
      </c>
      <c r="C79" s="4" t="s">
        <v>32</v>
      </c>
      <c r="D79" s="4">
        <v>1</v>
      </c>
      <c r="E79" s="18" t="s">
        <v>257</v>
      </c>
      <c r="F79" s="4"/>
      <c r="G79" s="6">
        <f t="shared" si="5"/>
        <v>90</v>
      </c>
      <c r="H79" s="7">
        <f t="shared" si="1"/>
        <v>45</v>
      </c>
      <c r="I79" s="8">
        <v>135</v>
      </c>
    </row>
    <row r="80" spans="1:10" ht="65.25" customHeight="1" x14ac:dyDescent="0.2">
      <c r="A80" s="4">
        <v>6100</v>
      </c>
      <c r="B80" s="4">
        <v>234</v>
      </c>
      <c r="C80" s="4" t="s">
        <v>32</v>
      </c>
      <c r="D80" s="4">
        <v>1</v>
      </c>
      <c r="E80" s="18" t="s">
        <v>258</v>
      </c>
      <c r="F80" s="4"/>
      <c r="G80" s="6">
        <f t="shared" si="0"/>
        <v>309</v>
      </c>
      <c r="H80" s="7">
        <f t="shared" si="1"/>
        <v>152</v>
      </c>
      <c r="I80" s="8">
        <v>461</v>
      </c>
    </row>
    <row r="81" spans="1:14" ht="62.25" customHeight="1" x14ac:dyDescent="0.2">
      <c r="A81" s="4">
        <v>6100</v>
      </c>
      <c r="B81" s="4">
        <v>295</v>
      </c>
      <c r="C81" s="4" t="s">
        <v>32</v>
      </c>
      <c r="D81" s="4">
        <v>1</v>
      </c>
      <c r="E81" s="18" t="s">
        <v>259</v>
      </c>
      <c r="F81" s="4"/>
      <c r="G81" s="6">
        <f t="shared" si="0"/>
        <v>25</v>
      </c>
      <c r="H81" s="7">
        <f t="shared" si="1"/>
        <v>12</v>
      </c>
      <c r="I81" s="8">
        <v>37</v>
      </c>
      <c r="J81" s="9"/>
    </row>
    <row r="82" spans="1:14" ht="47.25" customHeight="1" x14ac:dyDescent="0.2">
      <c r="A82" s="4">
        <v>7710</v>
      </c>
      <c r="B82" s="4">
        <v>310</v>
      </c>
      <c r="C82" s="4" t="s">
        <v>32</v>
      </c>
      <c r="D82" s="4">
        <v>4</v>
      </c>
      <c r="E82" s="5" t="s">
        <v>198</v>
      </c>
      <c r="F82" s="4"/>
      <c r="G82" s="6"/>
      <c r="H82" s="7">
        <f t="shared" si="1"/>
        <v>87000</v>
      </c>
      <c r="I82" s="8">
        <v>87000</v>
      </c>
    </row>
    <row r="83" spans="1:14" ht="47.25" customHeight="1" x14ac:dyDescent="0.2">
      <c r="A83" s="4">
        <v>6500</v>
      </c>
      <c r="B83" s="4">
        <v>692</v>
      </c>
      <c r="C83" s="4" t="s">
        <v>26</v>
      </c>
      <c r="D83" s="4">
        <v>2</v>
      </c>
      <c r="E83" s="18" t="s">
        <v>199</v>
      </c>
      <c r="F83" s="4"/>
      <c r="G83" s="6">
        <f t="shared" ref="G83:G101" si="7">ROUND(I83*0.67,0)</f>
        <v>32160</v>
      </c>
      <c r="H83" s="7">
        <f t="shared" si="1"/>
        <v>15840</v>
      </c>
      <c r="I83" s="8">
        <v>48000</v>
      </c>
    </row>
    <row r="84" spans="1:14" ht="47.25" customHeight="1" x14ac:dyDescent="0.2">
      <c r="A84" s="10">
        <v>5500</v>
      </c>
      <c r="B84" s="10">
        <v>120</v>
      </c>
      <c r="C84" s="10" t="s">
        <v>22</v>
      </c>
      <c r="D84" s="10">
        <v>2</v>
      </c>
      <c r="E84" s="11" t="s">
        <v>31</v>
      </c>
      <c r="F84" s="10">
        <v>10</v>
      </c>
      <c r="G84" s="12">
        <f t="shared" si="7"/>
        <v>328300</v>
      </c>
      <c r="H84" s="13">
        <f t="shared" si="1"/>
        <v>161700</v>
      </c>
      <c r="I84" s="14">
        <v>490000</v>
      </c>
      <c r="J84" s="15"/>
    </row>
    <row r="85" spans="1:14" ht="47.25" customHeight="1" x14ac:dyDescent="0.2">
      <c r="A85" s="10">
        <v>5500</v>
      </c>
      <c r="B85" s="10">
        <v>210</v>
      </c>
      <c r="C85" s="10" t="s">
        <v>22</v>
      </c>
      <c r="D85" s="10">
        <v>2</v>
      </c>
      <c r="E85" s="20" t="s">
        <v>214</v>
      </c>
      <c r="F85" s="10"/>
      <c r="G85" s="12">
        <f t="shared" si="7"/>
        <v>35456</v>
      </c>
      <c r="H85" s="13">
        <f t="shared" si="1"/>
        <v>17464</v>
      </c>
      <c r="I85" s="14">
        <v>52920</v>
      </c>
      <c r="J85" s="15"/>
    </row>
    <row r="86" spans="1:14" ht="47.25" customHeight="1" x14ac:dyDescent="0.2">
      <c r="A86" s="10">
        <v>5500</v>
      </c>
      <c r="B86" s="10">
        <v>220</v>
      </c>
      <c r="C86" s="10" t="s">
        <v>22</v>
      </c>
      <c r="D86" s="10">
        <v>2</v>
      </c>
      <c r="E86" s="20" t="s">
        <v>215</v>
      </c>
      <c r="F86" s="10"/>
      <c r="G86" s="12">
        <f t="shared" si="7"/>
        <v>20355</v>
      </c>
      <c r="H86" s="13">
        <f t="shared" si="1"/>
        <v>10025</v>
      </c>
      <c r="I86" s="14">
        <v>30380</v>
      </c>
      <c r="J86" s="15"/>
    </row>
    <row r="87" spans="1:14" ht="47.25" customHeight="1" x14ac:dyDescent="0.2">
      <c r="A87" s="10">
        <v>5500</v>
      </c>
      <c r="B87" s="10">
        <v>221</v>
      </c>
      <c r="C87" s="10" t="s">
        <v>22</v>
      </c>
      <c r="D87" s="10">
        <v>2</v>
      </c>
      <c r="E87" s="20" t="s">
        <v>216</v>
      </c>
      <c r="F87" s="10"/>
      <c r="G87" s="12">
        <f t="shared" si="7"/>
        <v>4760</v>
      </c>
      <c r="H87" s="13">
        <f t="shared" si="1"/>
        <v>2345</v>
      </c>
      <c r="I87" s="14">
        <v>7105</v>
      </c>
      <c r="J87" s="15"/>
    </row>
    <row r="88" spans="1:14" ht="47.25" customHeight="1" x14ac:dyDescent="0.2">
      <c r="A88" s="10">
        <v>5500</v>
      </c>
      <c r="B88" s="10">
        <v>240</v>
      </c>
      <c r="C88" s="10" t="s">
        <v>22</v>
      </c>
      <c r="D88" s="10">
        <v>2</v>
      </c>
      <c r="E88" s="20" t="s">
        <v>217</v>
      </c>
      <c r="F88" s="10"/>
      <c r="G88" s="12">
        <f t="shared" si="7"/>
        <v>5909</v>
      </c>
      <c r="H88" s="13">
        <f t="shared" si="1"/>
        <v>2910.9999999999982</v>
      </c>
      <c r="I88" s="14">
        <v>8819.9999999999982</v>
      </c>
      <c r="J88" s="15"/>
    </row>
    <row r="89" spans="1:14" ht="47.25" customHeight="1" x14ac:dyDescent="0.2">
      <c r="A89" s="10">
        <v>5500</v>
      </c>
      <c r="B89" s="10">
        <v>230</v>
      </c>
      <c r="C89" s="10" t="s">
        <v>22</v>
      </c>
      <c r="D89" s="10">
        <v>2</v>
      </c>
      <c r="E89" s="20" t="s">
        <v>218</v>
      </c>
      <c r="F89" s="10"/>
      <c r="G89" s="12">
        <f t="shared" si="7"/>
        <v>43550</v>
      </c>
      <c r="H89" s="13">
        <f t="shared" si="1"/>
        <v>21450</v>
      </c>
      <c r="I89" s="14">
        <v>65000</v>
      </c>
      <c r="J89" s="15"/>
    </row>
    <row r="90" spans="1:14" ht="47.25" customHeight="1" x14ac:dyDescent="0.2">
      <c r="A90" s="10">
        <v>5500</v>
      </c>
      <c r="B90" s="10">
        <v>232</v>
      </c>
      <c r="C90" s="10" t="s">
        <v>22</v>
      </c>
      <c r="D90" s="10">
        <v>2</v>
      </c>
      <c r="E90" s="20" t="s">
        <v>219</v>
      </c>
      <c r="F90" s="10"/>
      <c r="G90" s="12">
        <f t="shared" si="7"/>
        <v>704</v>
      </c>
      <c r="H90" s="13">
        <f t="shared" si="1"/>
        <v>347</v>
      </c>
      <c r="I90" s="14">
        <v>1051</v>
      </c>
      <c r="J90" s="15"/>
    </row>
    <row r="91" spans="1:14" ht="47.25" customHeight="1" x14ac:dyDescent="0.2">
      <c r="A91" s="10">
        <v>5500</v>
      </c>
      <c r="B91" s="10">
        <v>233</v>
      </c>
      <c r="C91" s="10" t="s">
        <v>22</v>
      </c>
      <c r="D91" s="10">
        <v>2</v>
      </c>
      <c r="E91" s="20" t="s">
        <v>220</v>
      </c>
      <c r="F91" s="10"/>
      <c r="G91" s="12">
        <f t="shared" si="7"/>
        <v>450</v>
      </c>
      <c r="H91" s="13">
        <f t="shared" si="1"/>
        <v>222</v>
      </c>
      <c r="I91" s="14">
        <v>672</v>
      </c>
      <c r="J91" s="15"/>
    </row>
    <row r="92" spans="1:14" ht="47.25" customHeight="1" x14ac:dyDescent="0.2">
      <c r="A92" s="10">
        <v>5500</v>
      </c>
      <c r="B92" s="10">
        <v>234</v>
      </c>
      <c r="C92" s="10" t="s">
        <v>22</v>
      </c>
      <c r="D92" s="10">
        <v>2</v>
      </c>
      <c r="E92" s="20" t="s">
        <v>221</v>
      </c>
      <c r="F92" s="10"/>
      <c r="G92" s="12">
        <f t="shared" si="7"/>
        <v>1542</v>
      </c>
      <c r="H92" s="13">
        <f t="shared" si="1"/>
        <v>760</v>
      </c>
      <c r="I92" s="14">
        <v>2302</v>
      </c>
      <c r="J92" s="15"/>
    </row>
    <row r="93" spans="1:14" ht="47.25" customHeight="1" x14ac:dyDescent="0.2">
      <c r="A93" s="10">
        <v>5500</v>
      </c>
      <c r="B93" s="10">
        <v>295</v>
      </c>
      <c r="C93" s="10" t="s">
        <v>22</v>
      </c>
      <c r="D93" s="10">
        <v>2</v>
      </c>
      <c r="E93" s="20" t="s">
        <v>222</v>
      </c>
      <c r="F93" s="10"/>
      <c r="G93" s="12">
        <f t="shared" si="7"/>
        <v>122</v>
      </c>
      <c r="H93" s="13">
        <f t="shared" si="1"/>
        <v>60</v>
      </c>
      <c r="I93" s="14">
        <v>182</v>
      </c>
      <c r="J93" s="15"/>
    </row>
    <row r="94" spans="1:14" ht="52.5" customHeight="1" x14ac:dyDescent="0.2">
      <c r="A94" s="10">
        <v>5500</v>
      </c>
      <c r="B94" s="10">
        <v>150</v>
      </c>
      <c r="C94" s="10" t="s">
        <v>22</v>
      </c>
      <c r="D94" s="10">
        <v>2</v>
      </c>
      <c r="E94" s="11" t="s">
        <v>33</v>
      </c>
      <c r="F94" s="10">
        <v>5</v>
      </c>
      <c r="G94" s="12">
        <f t="shared" si="7"/>
        <v>120600</v>
      </c>
      <c r="H94" s="13">
        <f t="shared" si="1"/>
        <v>59400</v>
      </c>
      <c r="I94" s="14">
        <v>180000</v>
      </c>
      <c r="J94" s="15"/>
    </row>
    <row r="95" spans="1:14" ht="58.5" customHeight="1" x14ac:dyDescent="0.2">
      <c r="A95" s="10">
        <v>5500</v>
      </c>
      <c r="B95" s="10">
        <v>210</v>
      </c>
      <c r="C95" s="10" t="s">
        <v>22</v>
      </c>
      <c r="D95" s="10">
        <v>2</v>
      </c>
      <c r="E95" s="20" t="s">
        <v>200</v>
      </c>
      <c r="F95" s="10"/>
      <c r="G95" s="12">
        <f t="shared" si="7"/>
        <v>13025</v>
      </c>
      <c r="H95" s="13">
        <f t="shared" si="1"/>
        <v>6415</v>
      </c>
      <c r="I95" s="14">
        <v>19440</v>
      </c>
      <c r="J95" s="15"/>
      <c r="N95" s="1" t="s">
        <v>286</v>
      </c>
    </row>
    <row r="96" spans="1:14" ht="60" customHeight="1" x14ac:dyDescent="0.2">
      <c r="A96" s="10">
        <v>5500</v>
      </c>
      <c r="B96" s="10">
        <v>220</v>
      </c>
      <c r="C96" s="10" t="s">
        <v>22</v>
      </c>
      <c r="D96" s="10">
        <v>2</v>
      </c>
      <c r="E96" s="20" t="s">
        <v>285</v>
      </c>
      <c r="F96" s="10"/>
      <c r="G96" s="12">
        <f t="shared" si="7"/>
        <v>7477</v>
      </c>
      <c r="H96" s="13">
        <f t="shared" si="1"/>
        <v>3683</v>
      </c>
      <c r="I96" s="14">
        <v>11160</v>
      </c>
      <c r="J96" s="15"/>
    </row>
    <row r="97" spans="1:10" ht="58.5" customHeight="1" x14ac:dyDescent="0.2">
      <c r="A97" s="10">
        <v>5500</v>
      </c>
      <c r="B97" s="10">
        <v>221</v>
      </c>
      <c r="C97" s="10" t="s">
        <v>22</v>
      </c>
      <c r="D97" s="10">
        <v>2</v>
      </c>
      <c r="E97" s="20" t="s">
        <v>34</v>
      </c>
      <c r="F97" s="10"/>
      <c r="G97" s="12">
        <f t="shared" si="7"/>
        <v>1749</v>
      </c>
      <c r="H97" s="13">
        <f t="shared" si="1"/>
        <v>861</v>
      </c>
      <c r="I97" s="14">
        <v>2610</v>
      </c>
      <c r="J97" s="15"/>
    </row>
    <row r="98" spans="1:10" ht="60.75" customHeight="1" x14ac:dyDescent="0.2">
      <c r="A98" s="10">
        <v>5500</v>
      </c>
      <c r="B98" s="10">
        <v>240</v>
      </c>
      <c r="C98" s="10" t="s">
        <v>22</v>
      </c>
      <c r="D98" s="10">
        <v>2</v>
      </c>
      <c r="E98" s="20" t="s">
        <v>35</v>
      </c>
      <c r="F98" s="10"/>
      <c r="G98" s="12">
        <f t="shared" si="7"/>
        <v>2171</v>
      </c>
      <c r="H98" s="13">
        <f t="shared" si="1"/>
        <v>1069</v>
      </c>
      <c r="I98" s="14">
        <v>3240</v>
      </c>
      <c r="J98" s="15"/>
    </row>
    <row r="99" spans="1:10" ht="61.5" customHeight="1" x14ac:dyDescent="0.2">
      <c r="A99" s="10">
        <v>5500</v>
      </c>
      <c r="B99" s="10">
        <v>230</v>
      </c>
      <c r="C99" s="10" t="s">
        <v>22</v>
      </c>
      <c r="D99" s="10">
        <v>2</v>
      </c>
      <c r="E99" s="20" t="s">
        <v>36</v>
      </c>
      <c r="F99" s="10"/>
      <c r="G99" s="12">
        <f t="shared" si="7"/>
        <v>43550</v>
      </c>
      <c r="H99" s="13">
        <f t="shared" si="1"/>
        <v>21450</v>
      </c>
      <c r="I99" s="14">
        <v>65000</v>
      </c>
      <c r="J99" s="15"/>
    </row>
    <row r="100" spans="1:10" ht="47.25" customHeight="1" x14ac:dyDescent="0.2">
      <c r="A100" s="10">
        <v>5500</v>
      </c>
      <c r="B100" s="10">
        <v>232</v>
      </c>
      <c r="C100" s="10" t="s">
        <v>22</v>
      </c>
      <c r="D100" s="10">
        <v>2</v>
      </c>
      <c r="E100" s="20" t="s">
        <v>37</v>
      </c>
      <c r="F100" s="10"/>
      <c r="G100" s="12">
        <f t="shared" si="7"/>
        <v>704</v>
      </c>
      <c r="H100" s="13">
        <f t="shared" si="1"/>
        <v>347</v>
      </c>
      <c r="I100" s="14">
        <v>1051</v>
      </c>
      <c r="J100" s="15"/>
    </row>
    <row r="101" spans="1:10" ht="47.25" customHeight="1" x14ac:dyDescent="0.2">
      <c r="A101" s="10">
        <v>5500</v>
      </c>
      <c r="B101" s="10">
        <v>233</v>
      </c>
      <c r="C101" s="10" t="s">
        <v>22</v>
      </c>
      <c r="D101" s="10">
        <v>2</v>
      </c>
      <c r="E101" s="20" t="s">
        <v>38</v>
      </c>
      <c r="F101" s="10"/>
      <c r="G101" s="12">
        <f t="shared" si="7"/>
        <v>450</v>
      </c>
      <c r="H101" s="13">
        <f t="shared" si="1"/>
        <v>222</v>
      </c>
      <c r="I101" s="14">
        <v>672</v>
      </c>
      <c r="J101" s="15"/>
    </row>
    <row r="102" spans="1:10" ht="60.75" customHeight="1" x14ac:dyDescent="0.2">
      <c r="A102" s="10">
        <v>5500</v>
      </c>
      <c r="B102" s="10">
        <v>234</v>
      </c>
      <c r="C102" s="10" t="s">
        <v>22</v>
      </c>
      <c r="D102" s="10">
        <v>2</v>
      </c>
      <c r="E102" s="20" t="s">
        <v>201</v>
      </c>
      <c r="F102" s="10"/>
      <c r="G102" s="12">
        <f t="shared" si="0"/>
        <v>1542</v>
      </c>
      <c r="H102" s="13">
        <f t="shared" si="1"/>
        <v>760</v>
      </c>
      <c r="I102" s="14">
        <v>2302</v>
      </c>
      <c r="J102" s="15"/>
    </row>
    <row r="103" spans="1:10" ht="61.5" customHeight="1" x14ac:dyDescent="0.2">
      <c r="A103" s="10">
        <v>5500</v>
      </c>
      <c r="B103" s="10">
        <v>295</v>
      </c>
      <c r="C103" s="10" t="s">
        <v>22</v>
      </c>
      <c r="D103" s="10">
        <v>2</v>
      </c>
      <c r="E103" s="20" t="s">
        <v>39</v>
      </c>
      <c r="F103" s="10"/>
      <c r="G103" s="12">
        <f t="shared" si="0"/>
        <v>123</v>
      </c>
      <c r="H103" s="13">
        <f t="shared" si="1"/>
        <v>60</v>
      </c>
      <c r="I103" s="14">
        <v>183</v>
      </c>
      <c r="J103" s="29"/>
    </row>
    <row r="104" spans="1:10" ht="47.25" customHeight="1" x14ac:dyDescent="0.2">
      <c r="A104" s="10">
        <v>5500</v>
      </c>
      <c r="B104" s="10">
        <v>120</v>
      </c>
      <c r="C104" s="10">
        <v>1</v>
      </c>
      <c r="D104" s="10">
        <v>5</v>
      </c>
      <c r="E104" s="20" t="s">
        <v>105</v>
      </c>
      <c r="F104" s="10"/>
      <c r="G104" s="12">
        <f t="shared" si="0"/>
        <v>328300</v>
      </c>
      <c r="H104" s="13">
        <f t="shared" si="1"/>
        <v>161700</v>
      </c>
      <c r="I104" s="14">
        <v>490000</v>
      </c>
      <c r="J104" s="15"/>
    </row>
    <row r="105" spans="1:10" ht="47.25" customHeight="1" x14ac:dyDescent="0.2">
      <c r="A105" s="10">
        <v>5500</v>
      </c>
      <c r="B105" s="10">
        <v>210</v>
      </c>
      <c r="C105" s="10">
        <v>1</v>
      </c>
      <c r="D105" s="10">
        <v>5</v>
      </c>
      <c r="E105" s="20" t="s">
        <v>223</v>
      </c>
      <c r="F105" s="10"/>
      <c r="G105" s="12">
        <f t="shared" si="0"/>
        <v>35522</v>
      </c>
      <c r="H105" s="13">
        <f t="shared" si="1"/>
        <v>17496</v>
      </c>
      <c r="I105" s="14">
        <v>53018</v>
      </c>
      <c r="J105" s="15"/>
    </row>
    <row r="106" spans="1:10" ht="47.25" customHeight="1" x14ac:dyDescent="0.2">
      <c r="A106" s="10">
        <v>5500</v>
      </c>
      <c r="B106" s="10">
        <v>220</v>
      </c>
      <c r="C106" s="10">
        <v>1</v>
      </c>
      <c r="D106" s="10">
        <v>5</v>
      </c>
      <c r="E106" s="20" t="s">
        <v>224</v>
      </c>
      <c r="F106" s="10"/>
      <c r="G106" s="12">
        <f t="shared" si="0"/>
        <v>4760</v>
      </c>
      <c r="H106" s="13">
        <f t="shared" si="1"/>
        <v>2345</v>
      </c>
      <c r="I106" s="14">
        <v>7105</v>
      </c>
      <c r="J106" s="15"/>
    </row>
    <row r="107" spans="1:10" ht="47.25" customHeight="1" x14ac:dyDescent="0.2">
      <c r="A107" s="10">
        <v>5500</v>
      </c>
      <c r="B107" s="10">
        <v>221</v>
      </c>
      <c r="C107" s="10">
        <v>1</v>
      </c>
      <c r="D107" s="10">
        <v>5</v>
      </c>
      <c r="E107" s="20" t="s">
        <v>225</v>
      </c>
      <c r="F107" s="10"/>
      <c r="G107" s="12">
        <f t="shared" si="0"/>
        <v>5909</v>
      </c>
      <c r="H107" s="13">
        <f t="shared" si="1"/>
        <v>2911</v>
      </c>
      <c r="I107" s="14">
        <v>8820</v>
      </c>
      <c r="J107" s="15"/>
    </row>
    <row r="108" spans="1:10" ht="47.25" customHeight="1" x14ac:dyDescent="0.2">
      <c r="A108" s="10">
        <v>5500</v>
      </c>
      <c r="B108" s="10">
        <v>240</v>
      </c>
      <c r="C108" s="10">
        <v>1</v>
      </c>
      <c r="D108" s="10">
        <v>5</v>
      </c>
      <c r="E108" s="20" t="s">
        <v>226</v>
      </c>
      <c r="F108" s="10"/>
      <c r="G108" s="12">
        <f t="shared" si="0"/>
        <v>43550</v>
      </c>
      <c r="H108" s="13">
        <f t="shared" si="1"/>
        <v>21450</v>
      </c>
      <c r="I108" s="14">
        <v>65000</v>
      </c>
      <c r="J108" s="15"/>
    </row>
    <row r="109" spans="1:10" ht="47.25" customHeight="1" x14ac:dyDescent="0.2">
      <c r="A109" s="10">
        <v>5500</v>
      </c>
      <c r="B109" s="10">
        <v>230</v>
      </c>
      <c r="C109" s="10">
        <v>1</v>
      </c>
      <c r="D109" s="10">
        <v>5</v>
      </c>
      <c r="E109" s="20" t="s">
        <v>227</v>
      </c>
      <c r="F109" s="10"/>
      <c r="G109" s="12">
        <f t="shared" si="0"/>
        <v>705</v>
      </c>
      <c r="H109" s="13">
        <f t="shared" si="1"/>
        <v>347</v>
      </c>
      <c r="I109" s="14">
        <v>1052</v>
      </c>
      <c r="J109" s="15"/>
    </row>
    <row r="110" spans="1:10" ht="47.25" customHeight="1" x14ac:dyDescent="0.2">
      <c r="A110" s="10">
        <v>5500</v>
      </c>
      <c r="B110" s="10">
        <v>232</v>
      </c>
      <c r="C110" s="10">
        <v>1</v>
      </c>
      <c r="D110" s="10">
        <v>5</v>
      </c>
      <c r="E110" s="20" t="s">
        <v>228</v>
      </c>
      <c r="F110" s="10"/>
      <c r="G110" s="12">
        <f t="shared" si="0"/>
        <v>450</v>
      </c>
      <c r="H110" s="13">
        <f t="shared" si="1"/>
        <v>222</v>
      </c>
      <c r="I110" s="14">
        <v>672</v>
      </c>
      <c r="J110" s="15"/>
    </row>
    <row r="111" spans="1:10" ht="47.25" customHeight="1" x14ac:dyDescent="0.2">
      <c r="A111" s="10">
        <v>5500</v>
      </c>
      <c r="B111" s="10">
        <v>233</v>
      </c>
      <c r="C111" s="10">
        <v>1</v>
      </c>
      <c r="D111" s="10">
        <v>5</v>
      </c>
      <c r="E111" s="20" t="s">
        <v>229</v>
      </c>
      <c r="F111" s="10"/>
      <c r="G111" s="12">
        <f t="shared" si="0"/>
        <v>1542</v>
      </c>
      <c r="H111" s="13">
        <f t="shared" si="1"/>
        <v>760</v>
      </c>
      <c r="I111" s="14">
        <v>2302</v>
      </c>
      <c r="J111" s="15"/>
    </row>
    <row r="112" spans="1:10" ht="47.25" customHeight="1" x14ac:dyDescent="0.2">
      <c r="A112" s="10">
        <v>5500</v>
      </c>
      <c r="B112" s="10">
        <v>234</v>
      </c>
      <c r="C112" s="10">
        <v>1</v>
      </c>
      <c r="D112" s="10">
        <v>5</v>
      </c>
      <c r="E112" s="20" t="s">
        <v>230</v>
      </c>
      <c r="F112" s="10"/>
      <c r="G112" s="12">
        <f t="shared" si="0"/>
        <v>123</v>
      </c>
      <c r="H112" s="13">
        <f t="shared" si="1"/>
        <v>60</v>
      </c>
      <c r="I112" s="14">
        <v>183</v>
      </c>
      <c r="J112" s="15"/>
    </row>
    <row r="113" spans="1:10" ht="47.25" customHeight="1" x14ac:dyDescent="0.2">
      <c r="A113" s="10">
        <v>5500</v>
      </c>
      <c r="B113" s="10">
        <v>295</v>
      </c>
      <c r="C113" s="10">
        <v>1</v>
      </c>
      <c r="D113" s="10">
        <v>5</v>
      </c>
      <c r="E113" s="20" t="s">
        <v>231</v>
      </c>
      <c r="F113" s="10"/>
      <c r="G113" s="12">
        <f t="shared" si="0"/>
        <v>123</v>
      </c>
      <c r="H113" s="13">
        <f t="shared" si="1"/>
        <v>60</v>
      </c>
      <c r="I113" s="14">
        <v>183</v>
      </c>
      <c r="J113" s="29"/>
    </row>
    <row r="114" spans="1:10" ht="39" customHeight="1" x14ac:dyDescent="0.2">
      <c r="A114" s="10">
        <v>7700</v>
      </c>
      <c r="B114" s="10">
        <v>160</v>
      </c>
      <c r="C114" s="10" t="s">
        <v>23</v>
      </c>
      <c r="D114" s="10">
        <v>5</v>
      </c>
      <c r="E114" s="11" t="s">
        <v>146</v>
      </c>
      <c r="F114" s="10"/>
      <c r="G114" s="12">
        <f t="shared" ref="G114:G117" si="8">ROUND(I114*0.67,0)</f>
        <v>117250</v>
      </c>
      <c r="H114" s="13">
        <f t="shared" si="1"/>
        <v>57750</v>
      </c>
      <c r="I114" s="14">
        <v>175000</v>
      </c>
      <c r="J114" s="15"/>
    </row>
    <row r="115" spans="1:10" ht="47.25" customHeight="1" x14ac:dyDescent="0.2">
      <c r="A115" s="10">
        <v>7700</v>
      </c>
      <c r="B115" s="10">
        <v>210</v>
      </c>
      <c r="C115" s="10" t="s">
        <v>23</v>
      </c>
      <c r="D115" s="10">
        <v>5</v>
      </c>
      <c r="E115" s="20" t="s">
        <v>147</v>
      </c>
      <c r="F115" s="10"/>
      <c r="G115" s="12">
        <f t="shared" si="8"/>
        <v>12686</v>
      </c>
      <c r="H115" s="13">
        <f t="shared" si="1"/>
        <v>6249</v>
      </c>
      <c r="I115" s="14">
        <v>18935</v>
      </c>
      <c r="J115" s="15"/>
    </row>
    <row r="116" spans="1:10" ht="47.25" customHeight="1" x14ac:dyDescent="0.2">
      <c r="A116" s="10">
        <v>7700</v>
      </c>
      <c r="B116" s="10">
        <v>220</v>
      </c>
      <c r="C116" s="10" t="s">
        <v>23</v>
      </c>
      <c r="D116" s="10">
        <v>5</v>
      </c>
      <c r="E116" s="20" t="s">
        <v>148</v>
      </c>
      <c r="F116" s="10"/>
      <c r="G116" s="12">
        <f t="shared" si="8"/>
        <v>7270</v>
      </c>
      <c r="H116" s="13">
        <f t="shared" si="1"/>
        <v>3580</v>
      </c>
      <c r="I116" s="14">
        <v>10850</v>
      </c>
      <c r="J116" s="15"/>
    </row>
    <row r="117" spans="1:10" ht="47.25" customHeight="1" x14ac:dyDescent="0.2">
      <c r="A117" s="10">
        <v>7700</v>
      </c>
      <c r="B117" s="10">
        <v>221</v>
      </c>
      <c r="C117" s="10" t="s">
        <v>23</v>
      </c>
      <c r="D117" s="10">
        <v>5</v>
      </c>
      <c r="E117" s="20" t="s">
        <v>149</v>
      </c>
      <c r="F117" s="10"/>
      <c r="G117" s="12">
        <f t="shared" si="8"/>
        <v>1700</v>
      </c>
      <c r="H117" s="13">
        <f t="shared" si="1"/>
        <v>838</v>
      </c>
      <c r="I117" s="14">
        <v>2538</v>
      </c>
      <c r="J117" s="15"/>
    </row>
    <row r="118" spans="1:10" ht="47.25" customHeight="1" x14ac:dyDescent="0.2">
      <c r="A118" s="10">
        <v>7700</v>
      </c>
      <c r="B118" s="10">
        <v>240</v>
      </c>
      <c r="C118" s="10" t="s">
        <v>23</v>
      </c>
      <c r="D118" s="10">
        <v>5</v>
      </c>
      <c r="E118" s="20" t="s">
        <v>150</v>
      </c>
      <c r="F118" s="10"/>
      <c r="G118" s="12">
        <f t="shared" si="0"/>
        <v>2111</v>
      </c>
      <c r="H118" s="13">
        <f t="shared" si="1"/>
        <v>1039</v>
      </c>
      <c r="I118" s="14">
        <v>3150</v>
      </c>
      <c r="J118" s="15"/>
    </row>
    <row r="119" spans="1:10" ht="47.25" customHeight="1" x14ac:dyDescent="0.2">
      <c r="A119" s="10">
        <v>7700</v>
      </c>
      <c r="B119" s="10">
        <v>230</v>
      </c>
      <c r="C119" s="10" t="s">
        <v>23</v>
      </c>
      <c r="D119" s="10">
        <v>5</v>
      </c>
      <c r="E119" s="20" t="s">
        <v>151</v>
      </c>
      <c r="F119" s="10"/>
      <c r="G119" s="12">
        <f t="shared" ref="G119" si="9">ROUND(I119*0.67,0)</f>
        <v>10888</v>
      </c>
      <c r="H119" s="13">
        <f t="shared" si="1"/>
        <v>5362</v>
      </c>
      <c r="I119" s="14">
        <v>16250</v>
      </c>
      <c r="J119" s="15"/>
    </row>
    <row r="120" spans="1:10" ht="47.25" customHeight="1" x14ac:dyDescent="0.2">
      <c r="A120" s="10">
        <v>7700</v>
      </c>
      <c r="B120" s="10">
        <v>232</v>
      </c>
      <c r="C120" s="10" t="s">
        <v>23</v>
      </c>
      <c r="D120" s="10">
        <v>5</v>
      </c>
      <c r="E120" s="20" t="s">
        <v>152</v>
      </c>
      <c r="F120" s="10"/>
      <c r="G120" s="12">
        <f t="shared" ref="G120" si="10">ROUND(I120*0.67,0)</f>
        <v>176</v>
      </c>
      <c r="H120" s="13">
        <f t="shared" si="1"/>
        <v>87</v>
      </c>
      <c r="I120" s="14">
        <v>263</v>
      </c>
      <c r="J120" s="15"/>
    </row>
    <row r="121" spans="1:10" ht="47.25" customHeight="1" x14ac:dyDescent="0.2">
      <c r="A121" s="10">
        <v>7700</v>
      </c>
      <c r="B121" s="10">
        <v>233</v>
      </c>
      <c r="C121" s="10" t="s">
        <v>23</v>
      </c>
      <c r="D121" s="10">
        <v>5</v>
      </c>
      <c r="E121" s="20" t="s">
        <v>153</v>
      </c>
      <c r="F121" s="10"/>
      <c r="G121" s="12">
        <f t="shared" si="0"/>
        <v>113</v>
      </c>
      <c r="H121" s="13">
        <f t="shared" si="1"/>
        <v>55</v>
      </c>
      <c r="I121" s="14">
        <v>168</v>
      </c>
      <c r="J121" s="15"/>
    </row>
    <row r="122" spans="1:10" ht="47.25" customHeight="1" x14ac:dyDescent="0.2">
      <c r="A122" s="10">
        <v>7700</v>
      </c>
      <c r="B122" s="10">
        <v>234</v>
      </c>
      <c r="C122" s="10" t="s">
        <v>23</v>
      </c>
      <c r="D122" s="10">
        <v>5</v>
      </c>
      <c r="E122" s="20" t="s">
        <v>154</v>
      </c>
      <c r="F122" s="10"/>
      <c r="G122" s="12">
        <f t="shared" si="0"/>
        <v>386</v>
      </c>
      <c r="H122" s="13">
        <f t="shared" si="1"/>
        <v>190</v>
      </c>
      <c r="I122" s="14">
        <v>576</v>
      </c>
      <c r="J122" s="15"/>
    </row>
    <row r="123" spans="1:10" ht="47.25" customHeight="1" x14ac:dyDescent="0.2">
      <c r="A123" s="10">
        <v>7700</v>
      </c>
      <c r="B123" s="10">
        <v>295</v>
      </c>
      <c r="C123" s="10" t="s">
        <v>23</v>
      </c>
      <c r="D123" s="10">
        <v>5</v>
      </c>
      <c r="E123" s="20" t="s">
        <v>155</v>
      </c>
      <c r="F123" s="10"/>
      <c r="G123" s="12">
        <f t="shared" si="0"/>
        <v>31</v>
      </c>
      <c r="H123" s="13">
        <f t="shared" si="1"/>
        <v>15</v>
      </c>
      <c r="I123" s="14">
        <v>46</v>
      </c>
      <c r="J123" s="29"/>
    </row>
    <row r="124" spans="1:10" ht="47.25" customHeight="1" x14ac:dyDescent="0.2">
      <c r="A124" s="10">
        <v>4200</v>
      </c>
      <c r="B124" s="10">
        <v>120</v>
      </c>
      <c r="C124" s="10" t="s">
        <v>50</v>
      </c>
      <c r="D124" s="10">
        <v>1</v>
      </c>
      <c r="E124" s="11" t="s">
        <v>40</v>
      </c>
      <c r="F124" s="10">
        <v>6</v>
      </c>
      <c r="G124" s="12">
        <f t="shared" ref="G124:G128" si="11">ROUND(I124*0.67,0)</f>
        <v>196980</v>
      </c>
      <c r="H124" s="13">
        <f t="shared" si="1"/>
        <v>97020</v>
      </c>
      <c r="I124" s="14">
        <v>294000</v>
      </c>
      <c r="J124" s="15"/>
    </row>
    <row r="125" spans="1:10" ht="47.25" customHeight="1" x14ac:dyDescent="0.2">
      <c r="A125" s="10">
        <v>4200</v>
      </c>
      <c r="B125" s="10">
        <v>210</v>
      </c>
      <c r="C125" s="10" t="s">
        <v>50</v>
      </c>
      <c r="D125" s="10">
        <v>1</v>
      </c>
      <c r="E125" s="11" t="s">
        <v>41</v>
      </c>
      <c r="F125" s="10"/>
      <c r="G125" s="12">
        <f t="shared" si="11"/>
        <v>21274</v>
      </c>
      <c r="H125" s="13">
        <f t="shared" si="1"/>
        <v>10478</v>
      </c>
      <c r="I125" s="14">
        <v>31752</v>
      </c>
      <c r="J125" s="15"/>
    </row>
    <row r="126" spans="1:10" ht="47.25" customHeight="1" x14ac:dyDescent="0.2">
      <c r="A126" s="10">
        <v>4200</v>
      </c>
      <c r="B126" s="10">
        <v>220</v>
      </c>
      <c r="C126" s="10" t="s">
        <v>50</v>
      </c>
      <c r="D126" s="10">
        <v>1</v>
      </c>
      <c r="E126" s="11" t="s">
        <v>42</v>
      </c>
      <c r="F126" s="10"/>
      <c r="G126" s="12">
        <f t="shared" si="11"/>
        <v>12213</v>
      </c>
      <c r="H126" s="13">
        <f t="shared" si="1"/>
        <v>6015</v>
      </c>
      <c r="I126" s="14">
        <v>18228</v>
      </c>
      <c r="J126" s="15"/>
    </row>
    <row r="127" spans="1:10" ht="47.25" customHeight="1" x14ac:dyDescent="0.2">
      <c r="A127" s="10">
        <v>4200</v>
      </c>
      <c r="B127" s="10">
        <v>221</v>
      </c>
      <c r="C127" s="10" t="s">
        <v>50</v>
      </c>
      <c r="D127" s="10">
        <v>1</v>
      </c>
      <c r="E127" s="11" t="s">
        <v>43</v>
      </c>
      <c r="F127" s="10"/>
      <c r="G127" s="12">
        <f t="shared" si="11"/>
        <v>2856</v>
      </c>
      <c r="H127" s="13">
        <f t="shared" si="1"/>
        <v>1407</v>
      </c>
      <c r="I127" s="14">
        <v>4263</v>
      </c>
      <c r="J127" s="15"/>
    </row>
    <row r="128" spans="1:10" ht="47.25" customHeight="1" x14ac:dyDescent="0.2">
      <c r="A128" s="10">
        <v>4200</v>
      </c>
      <c r="B128" s="10">
        <v>240</v>
      </c>
      <c r="C128" s="10" t="s">
        <v>50</v>
      </c>
      <c r="D128" s="10">
        <v>1</v>
      </c>
      <c r="E128" s="11" t="s">
        <v>44</v>
      </c>
      <c r="F128" s="10"/>
      <c r="G128" s="12">
        <f t="shared" si="11"/>
        <v>3546</v>
      </c>
      <c r="H128" s="13">
        <f t="shared" si="1"/>
        <v>1745.9999999999991</v>
      </c>
      <c r="I128" s="14">
        <v>5291.9999999999991</v>
      </c>
      <c r="J128" s="15"/>
    </row>
    <row r="129" spans="1:10" ht="47.25" customHeight="1" x14ac:dyDescent="0.2">
      <c r="A129" s="10">
        <v>4200</v>
      </c>
      <c r="B129" s="10">
        <v>230</v>
      </c>
      <c r="C129" s="10" t="s">
        <v>50</v>
      </c>
      <c r="D129" s="10">
        <v>1</v>
      </c>
      <c r="E129" s="11" t="s">
        <v>45</v>
      </c>
      <c r="F129" s="10"/>
      <c r="G129" s="12">
        <f t="shared" ref="G129:G143" si="12">ROUND(I129*0.67,0)</f>
        <v>26130</v>
      </c>
      <c r="H129" s="13">
        <f t="shared" si="1"/>
        <v>12870</v>
      </c>
      <c r="I129" s="14">
        <v>39000</v>
      </c>
      <c r="J129" s="15"/>
    </row>
    <row r="130" spans="1:10" ht="47.25" customHeight="1" x14ac:dyDescent="0.2">
      <c r="A130" s="10">
        <v>4200</v>
      </c>
      <c r="B130" s="10">
        <v>232</v>
      </c>
      <c r="C130" s="10" t="s">
        <v>50</v>
      </c>
      <c r="D130" s="10">
        <v>1</v>
      </c>
      <c r="E130" s="11" t="s">
        <v>46</v>
      </c>
      <c r="F130" s="10"/>
      <c r="G130" s="12">
        <f t="shared" si="12"/>
        <v>423</v>
      </c>
      <c r="H130" s="13">
        <f t="shared" si="1"/>
        <v>208</v>
      </c>
      <c r="I130" s="14">
        <v>631</v>
      </c>
      <c r="J130" s="15"/>
    </row>
    <row r="131" spans="1:10" ht="47.25" customHeight="1" x14ac:dyDescent="0.2">
      <c r="A131" s="10">
        <v>4200</v>
      </c>
      <c r="B131" s="10">
        <v>233</v>
      </c>
      <c r="C131" s="10" t="s">
        <v>50</v>
      </c>
      <c r="D131" s="10">
        <v>1</v>
      </c>
      <c r="E131" s="11" t="s">
        <v>47</v>
      </c>
      <c r="F131" s="10"/>
      <c r="G131" s="12">
        <f t="shared" si="12"/>
        <v>271</v>
      </c>
      <c r="H131" s="13">
        <f t="shared" si="1"/>
        <v>133</v>
      </c>
      <c r="I131" s="14">
        <v>404</v>
      </c>
      <c r="J131" s="15"/>
    </row>
    <row r="132" spans="1:10" ht="47.25" customHeight="1" x14ac:dyDescent="0.2">
      <c r="A132" s="10">
        <v>4200</v>
      </c>
      <c r="B132" s="10">
        <v>234</v>
      </c>
      <c r="C132" s="10" t="s">
        <v>50</v>
      </c>
      <c r="D132" s="10">
        <v>1</v>
      </c>
      <c r="E132" s="11" t="s">
        <v>48</v>
      </c>
      <c r="F132" s="10"/>
      <c r="G132" s="12">
        <f t="shared" si="12"/>
        <v>925</v>
      </c>
      <c r="H132" s="13">
        <f t="shared" si="1"/>
        <v>456</v>
      </c>
      <c r="I132" s="14">
        <v>1381</v>
      </c>
      <c r="J132" s="15"/>
    </row>
    <row r="133" spans="1:10" ht="47.25" customHeight="1" x14ac:dyDescent="0.2">
      <c r="A133" s="10">
        <v>4200</v>
      </c>
      <c r="B133" s="10">
        <v>295</v>
      </c>
      <c r="C133" s="10" t="s">
        <v>50</v>
      </c>
      <c r="D133" s="10">
        <v>1</v>
      </c>
      <c r="E133" s="11" t="s">
        <v>49</v>
      </c>
      <c r="F133" s="10"/>
      <c r="G133" s="12">
        <f t="shared" si="12"/>
        <v>74</v>
      </c>
      <c r="H133" s="13">
        <f t="shared" si="1"/>
        <v>36</v>
      </c>
      <c r="I133" s="14">
        <v>110</v>
      </c>
      <c r="J133" s="29"/>
    </row>
    <row r="134" spans="1:10" s="26" customFormat="1" ht="47.25" customHeight="1" x14ac:dyDescent="0.2">
      <c r="A134" s="10">
        <v>8100</v>
      </c>
      <c r="B134" s="10">
        <v>644</v>
      </c>
      <c r="C134" s="10" t="s">
        <v>32</v>
      </c>
      <c r="D134" s="10">
        <v>2</v>
      </c>
      <c r="E134" s="41" t="s">
        <v>51</v>
      </c>
      <c r="F134" s="10"/>
      <c r="G134" s="12">
        <v>40000</v>
      </c>
      <c r="H134" s="13">
        <f t="shared" si="1"/>
        <v>0</v>
      </c>
      <c r="I134" s="14">
        <v>40000</v>
      </c>
      <c r="J134" s="15"/>
    </row>
    <row r="135" spans="1:10" s="26" customFormat="1" ht="47.25" customHeight="1" x14ac:dyDescent="0.2">
      <c r="A135" s="10">
        <v>6500</v>
      </c>
      <c r="B135" s="10">
        <v>369</v>
      </c>
      <c r="C135" s="10" t="s">
        <v>52</v>
      </c>
      <c r="D135" s="10">
        <v>1</v>
      </c>
      <c r="E135" s="41" t="s">
        <v>53</v>
      </c>
      <c r="F135" s="10"/>
      <c r="G135" s="12">
        <v>31811</v>
      </c>
      <c r="H135" s="13">
        <f t="shared" si="1"/>
        <v>0</v>
      </c>
      <c r="I135" s="14">
        <v>31811</v>
      </c>
      <c r="J135" s="15"/>
    </row>
    <row r="136" spans="1:10" ht="84.75" customHeight="1" x14ac:dyDescent="0.2">
      <c r="A136" s="10">
        <v>6100</v>
      </c>
      <c r="B136" s="10">
        <v>130</v>
      </c>
      <c r="C136" s="10" t="s">
        <v>28</v>
      </c>
      <c r="D136" s="10">
        <v>3</v>
      </c>
      <c r="E136" s="41" t="s">
        <v>202</v>
      </c>
      <c r="F136" s="10">
        <v>2</v>
      </c>
      <c r="G136" s="12">
        <f t="shared" si="12"/>
        <v>82142</v>
      </c>
      <c r="H136" s="13">
        <f t="shared" si="1"/>
        <v>40458</v>
      </c>
      <c r="I136" s="14">
        <v>122600</v>
      </c>
      <c r="J136" s="15"/>
    </row>
    <row r="137" spans="1:10" ht="47.25" customHeight="1" x14ac:dyDescent="0.2">
      <c r="A137" s="10">
        <v>6100</v>
      </c>
      <c r="B137" s="10">
        <v>210</v>
      </c>
      <c r="C137" s="10" t="s">
        <v>28</v>
      </c>
      <c r="D137" s="10">
        <v>3</v>
      </c>
      <c r="E137" s="41" t="s">
        <v>55</v>
      </c>
      <c r="F137" s="10"/>
      <c r="G137" s="12">
        <f t="shared" si="12"/>
        <v>8888</v>
      </c>
      <c r="H137" s="13">
        <f t="shared" si="1"/>
        <v>4378</v>
      </c>
      <c r="I137" s="14">
        <v>13266</v>
      </c>
      <c r="J137" s="15"/>
    </row>
    <row r="138" spans="1:10" ht="47.25" customHeight="1" x14ac:dyDescent="0.2">
      <c r="A138" s="10">
        <v>6100</v>
      </c>
      <c r="B138" s="10">
        <v>220</v>
      </c>
      <c r="C138" s="10" t="s">
        <v>28</v>
      </c>
      <c r="D138" s="10">
        <v>3</v>
      </c>
      <c r="E138" s="41" t="s">
        <v>54</v>
      </c>
      <c r="F138" s="10"/>
      <c r="G138" s="12">
        <f t="shared" si="12"/>
        <v>5093</v>
      </c>
      <c r="H138" s="13">
        <f t="shared" si="1"/>
        <v>2508</v>
      </c>
      <c r="I138" s="14">
        <v>7601</v>
      </c>
      <c r="J138" s="15"/>
    </row>
    <row r="139" spans="1:10" ht="47.25" customHeight="1" x14ac:dyDescent="0.2">
      <c r="A139" s="10">
        <v>6100</v>
      </c>
      <c r="B139" s="10">
        <v>221</v>
      </c>
      <c r="C139" s="10" t="s">
        <v>28</v>
      </c>
      <c r="D139" s="10">
        <v>3</v>
      </c>
      <c r="E139" s="41" t="s">
        <v>56</v>
      </c>
      <c r="F139" s="10"/>
      <c r="G139" s="12">
        <f t="shared" si="12"/>
        <v>1191</v>
      </c>
      <c r="H139" s="13">
        <f t="shared" si="1"/>
        <v>586.70000000000005</v>
      </c>
      <c r="I139" s="14">
        <v>1777.7</v>
      </c>
      <c r="J139" s="15"/>
    </row>
    <row r="140" spans="1:10" ht="47.25" customHeight="1" x14ac:dyDescent="0.2">
      <c r="A140" s="10">
        <v>6100</v>
      </c>
      <c r="B140" s="10">
        <v>240</v>
      </c>
      <c r="C140" s="10" t="s">
        <v>28</v>
      </c>
      <c r="D140" s="10">
        <v>3</v>
      </c>
      <c r="E140" s="41" t="s">
        <v>57</v>
      </c>
      <c r="F140" s="10"/>
      <c r="G140" s="12">
        <f t="shared" si="12"/>
        <v>1479</v>
      </c>
      <c r="H140" s="13">
        <f t="shared" si="1"/>
        <v>728</v>
      </c>
      <c r="I140" s="14">
        <v>2207</v>
      </c>
      <c r="J140" s="15"/>
    </row>
    <row r="141" spans="1:10" ht="47.25" customHeight="1" x14ac:dyDescent="0.2">
      <c r="A141" s="10">
        <v>6100</v>
      </c>
      <c r="B141" s="10">
        <v>230</v>
      </c>
      <c r="C141" s="10" t="s">
        <v>28</v>
      </c>
      <c r="D141" s="10">
        <v>3</v>
      </c>
      <c r="E141" s="41" t="s">
        <v>58</v>
      </c>
      <c r="F141" s="10"/>
      <c r="G141" s="12">
        <f t="shared" si="12"/>
        <v>8710</v>
      </c>
      <c r="H141" s="13">
        <f t="shared" si="1"/>
        <v>4290</v>
      </c>
      <c r="I141" s="14">
        <v>13000</v>
      </c>
      <c r="J141" s="15"/>
    </row>
    <row r="142" spans="1:10" ht="47.25" customHeight="1" x14ac:dyDescent="0.2">
      <c r="A142" s="10">
        <v>6100</v>
      </c>
      <c r="B142" s="10">
        <v>232</v>
      </c>
      <c r="C142" s="10" t="s">
        <v>28</v>
      </c>
      <c r="D142" s="10">
        <v>3</v>
      </c>
      <c r="E142" s="41" t="s">
        <v>59</v>
      </c>
      <c r="F142" s="10"/>
      <c r="G142" s="12">
        <f t="shared" si="12"/>
        <v>141</v>
      </c>
      <c r="H142" s="13">
        <f t="shared" si="1"/>
        <v>70</v>
      </c>
      <c r="I142" s="14">
        <v>211</v>
      </c>
      <c r="J142" s="15"/>
    </row>
    <row r="143" spans="1:10" ht="47.25" customHeight="1" x14ac:dyDescent="0.2">
      <c r="A143" s="10">
        <v>6100</v>
      </c>
      <c r="B143" s="10">
        <v>233</v>
      </c>
      <c r="C143" s="10" t="s">
        <v>28</v>
      </c>
      <c r="D143" s="10">
        <v>3</v>
      </c>
      <c r="E143" s="41" t="s">
        <v>60</v>
      </c>
      <c r="F143" s="10"/>
      <c r="G143" s="12">
        <f t="shared" si="12"/>
        <v>90</v>
      </c>
      <c r="H143" s="13">
        <f t="shared" si="1"/>
        <v>45</v>
      </c>
      <c r="I143" s="14">
        <v>135</v>
      </c>
      <c r="J143" s="15"/>
    </row>
    <row r="144" spans="1:10" ht="47.25" customHeight="1" x14ac:dyDescent="0.2">
      <c r="A144" s="10">
        <v>6100</v>
      </c>
      <c r="B144" s="10">
        <v>234</v>
      </c>
      <c r="C144" s="10" t="s">
        <v>28</v>
      </c>
      <c r="D144" s="10">
        <v>3</v>
      </c>
      <c r="E144" s="41" t="s">
        <v>61</v>
      </c>
      <c r="F144" s="10"/>
      <c r="G144" s="12">
        <f t="shared" ref="G144:G265" si="13">ROUND(I144*0.67,0)</f>
        <v>309</v>
      </c>
      <c r="H144" s="13">
        <f t="shared" si="1"/>
        <v>152</v>
      </c>
      <c r="I144" s="14">
        <v>461</v>
      </c>
      <c r="J144" s="15"/>
    </row>
    <row r="145" spans="1:10" ht="47.25" customHeight="1" x14ac:dyDescent="0.2">
      <c r="A145" s="10">
        <v>6100</v>
      </c>
      <c r="B145" s="10">
        <v>295</v>
      </c>
      <c r="C145" s="10" t="s">
        <v>28</v>
      </c>
      <c r="D145" s="10">
        <v>3</v>
      </c>
      <c r="E145" s="41" t="s">
        <v>62</v>
      </c>
      <c r="F145" s="10"/>
      <c r="G145" s="12">
        <f t="shared" si="13"/>
        <v>25</v>
      </c>
      <c r="H145" s="13">
        <f t="shared" si="1"/>
        <v>12</v>
      </c>
      <c r="I145" s="14">
        <v>37</v>
      </c>
      <c r="J145" s="29"/>
    </row>
    <row r="146" spans="1:10" ht="47.25" customHeight="1" x14ac:dyDescent="0.2">
      <c r="A146" s="10">
        <v>6100</v>
      </c>
      <c r="B146" s="10">
        <v>130</v>
      </c>
      <c r="C146" s="10" t="s">
        <v>288</v>
      </c>
      <c r="D146" s="10">
        <v>1</v>
      </c>
      <c r="E146" s="28" t="s">
        <v>163</v>
      </c>
      <c r="F146" s="10">
        <v>3</v>
      </c>
      <c r="G146" s="12">
        <f t="shared" ref="G146:G214" si="14">ROUND(I146*0.67,0)</f>
        <v>123213</v>
      </c>
      <c r="H146" s="13">
        <f t="shared" si="1"/>
        <v>60687</v>
      </c>
      <c r="I146" s="14">
        <v>183900</v>
      </c>
      <c r="J146" s="15"/>
    </row>
    <row r="147" spans="1:10" ht="47.25" customHeight="1" x14ac:dyDescent="0.2">
      <c r="A147" s="10">
        <v>6100</v>
      </c>
      <c r="B147" s="10">
        <v>210</v>
      </c>
      <c r="C147" s="10" t="s">
        <v>288</v>
      </c>
      <c r="D147" s="10">
        <v>1</v>
      </c>
      <c r="E147" s="20" t="s">
        <v>161</v>
      </c>
      <c r="F147" s="10"/>
      <c r="G147" s="12">
        <f t="shared" si="14"/>
        <v>13332</v>
      </c>
      <c r="H147" s="13">
        <f t="shared" si="1"/>
        <v>6566</v>
      </c>
      <c r="I147" s="14">
        <v>19898</v>
      </c>
      <c r="J147" s="15"/>
    </row>
    <row r="148" spans="1:10" ht="47.25" customHeight="1" x14ac:dyDescent="0.2">
      <c r="A148" s="10">
        <v>6100</v>
      </c>
      <c r="B148" s="10">
        <v>220</v>
      </c>
      <c r="C148" s="10" t="s">
        <v>288</v>
      </c>
      <c r="D148" s="10">
        <v>1</v>
      </c>
      <c r="E148" s="20" t="s">
        <v>203</v>
      </c>
      <c r="F148" s="10"/>
      <c r="G148" s="12">
        <f t="shared" si="14"/>
        <v>7639</v>
      </c>
      <c r="H148" s="13">
        <f t="shared" si="1"/>
        <v>3763</v>
      </c>
      <c r="I148" s="14">
        <v>11402</v>
      </c>
      <c r="J148" s="15"/>
    </row>
    <row r="149" spans="1:10" ht="47.25" customHeight="1" x14ac:dyDescent="0.2">
      <c r="A149" s="10">
        <v>6100</v>
      </c>
      <c r="B149" s="10">
        <v>221</v>
      </c>
      <c r="C149" s="10" t="s">
        <v>288</v>
      </c>
      <c r="D149" s="10">
        <v>1</v>
      </c>
      <c r="E149" s="20" t="s">
        <v>162</v>
      </c>
      <c r="F149" s="10"/>
      <c r="G149" s="12">
        <f t="shared" si="14"/>
        <v>1787</v>
      </c>
      <c r="H149" s="13">
        <f t="shared" si="1"/>
        <v>880</v>
      </c>
      <c r="I149" s="14">
        <v>2667</v>
      </c>
      <c r="J149" s="15"/>
    </row>
    <row r="150" spans="1:10" ht="47.25" customHeight="1" x14ac:dyDescent="0.2">
      <c r="A150" s="10">
        <v>6100</v>
      </c>
      <c r="B150" s="10">
        <v>240</v>
      </c>
      <c r="C150" s="10" t="s">
        <v>288</v>
      </c>
      <c r="D150" s="10">
        <v>1</v>
      </c>
      <c r="E150" s="20" t="s">
        <v>164</v>
      </c>
      <c r="F150" s="10"/>
      <c r="G150" s="12">
        <f t="shared" si="14"/>
        <v>2218</v>
      </c>
      <c r="H150" s="13">
        <f t="shared" si="1"/>
        <v>1093</v>
      </c>
      <c r="I150" s="14">
        <v>3311</v>
      </c>
      <c r="J150" s="15"/>
    </row>
    <row r="151" spans="1:10" ht="47.25" customHeight="1" x14ac:dyDescent="0.2">
      <c r="A151" s="10">
        <v>6100</v>
      </c>
      <c r="B151" s="10">
        <v>230</v>
      </c>
      <c r="C151" s="10" t="s">
        <v>288</v>
      </c>
      <c r="D151" s="10">
        <v>1</v>
      </c>
      <c r="E151" s="20" t="s">
        <v>63</v>
      </c>
      <c r="F151" s="10"/>
      <c r="G151" s="12">
        <f t="shared" si="14"/>
        <v>13065</v>
      </c>
      <c r="H151" s="13">
        <f t="shared" si="1"/>
        <v>6435</v>
      </c>
      <c r="I151" s="14">
        <v>19500</v>
      </c>
      <c r="J151" s="15"/>
    </row>
    <row r="152" spans="1:10" ht="47.25" customHeight="1" x14ac:dyDescent="0.2">
      <c r="A152" s="10">
        <v>6100</v>
      </c>
      <c r="B152" s="10">
        <v>232</v>
      </c>
      <c r="C152" s="10" t="s">
        <v>288</v>
      </c>
      <c r="D152" s="10">
        <v>1</v>
      </c>
      <c r="E152" s="20" t="s">
        <v>204</v>
      </c>
      <c r="F152" s="10"/>
      <c r="G152" s="12">
        <f t="shared" si="14"/>
        <v>212</v>
      </c>
      <c r="H152" s="13">
        <f t="shared" si="1"/>
        <v>104</v>
      </c>
      <c r="I152" s="14">
        <v>316</v>
      </c>
      <c r="J152" s="15"/>
    </row>
    <row r="153" spans="1:10" ht="47.25" customHeight="1" x14ac:dyDescent="0.2">
      <c r="A153" s="10">
        <v>6100</v>
      </c>
      <c r="B153" s="10">
        <v>233</v>
      </c>
      <c r="C153" s="10" t="s">
        <v>288</v>
      </c>
      <c r="D153" s="10">
        <v>1</v>
      </c>
      <c r="E153" s="20" t="s">
        <v>205</v>
      </c>
      <c r="F153" s="10"/>
      <c r="G153" s="12">
        <f t="shared" si="14"/>
        <v>135</v>
      </c>
      <c r="H153" s="13">
        <f t="shared" si="1"/>
        <v>67</v>
      </c>
      <c r="I153" s="14">
        <v>202</v>
      </c>
      <c r="J153" s="15"/>
    </row>
    <row r="154" spans="1:10" ht="47.25" customHeight="1" x14ac:dyDescent="0.2">
      <c r="A154" s="10">
        <v>6100</v>
      </c>
      <c r="B154" s="10">
        <v>234</v>
      </c>
      <c r="C154" s="10" t="s">
        <v>288</v>
      </c>
      <c r="D154" s="10">
        <v>1</v>
      </c>
      <c r="E154" s="20" t="s">
        <v>165</v>
      </c>
      <c r="F154" s="10"/>
      <c r="G154" s="12">
        <f t="shared" si="14"/>
        <v>463</v>
      </c>
      <c r="H154" s="13">
        <f t="shared" si="1"/>
        <v>228</v>
      </c>
      <c r="I154" s="14">
        <v>691</v>
      </c>
      <c r="J154" s="15"/>
    </row>
    <row r="155" spans="1:10" ht="47.25" customHeight="1" x14ac:dyDescent="0.2">
      <c r="A155" s="10">
        <v>6100</v>
      </c>
      <c r="B155" s="10">
        <v>295</v>
      </c>
      <c r="C155" s="10" t="s">
        <v>288</v>
      </c>
      <c r="D155" s="10">
        <v>1</v>
      </c>
      <c r="E155" s="20" t="s">
        <v>166</v>
      </c>
      <c r="F155" s="10"/>
      <c r="G155" s="12">
        <f t="shared" si="14"/>
        <v>37</v>
      </c>
      <c r="H155" s="13">
        <f t="shared" si="1"/>
        <v>18</v>
      </c>
      <c r="I155" s="14">
        <v>55</v>
      </c>
      <c r="J155" s="29"/>
    </row>
    <row r="156" spans="1:10" ht="47.25" customHeight="1" x14ac:dyDescent="0.2">
      <c r="A156" s="10">
        <v>6100</v>
      </c>
      <c r="B156" s="10">
        <v>192</v>
      </c>
      <c r="C156" s="10" t="s">
        <v>28</v>
      </c>
      <c r="D156" s="10">
        <v>4</v>
      </c>
      <c r="E156" s="11" t="s">
        <v>167</v>
      </c>
      <c r="F156" s="10"/>
      <c r="G156" s="12">
        <f t="shared" si="14"/>
        <v>33500</v>
      </c>
      <c r="H156" s="13">
        <f t="shared" si="1"/>
        <v>16500</v>
      </c>
      <c r="I156" s="14">
        <v>50000</v>
      </c>
      <c r="J156" s="15"/>
    </row>
    <row r="157" spans="1:10" ht="47.25" customHeight="1" x14ac:dyDescent="0.2">
      <c r="A157" s="10">
        <v>6100</v>
      </c>
      <c r="B157" s="10">
        <v>210</v>
      </c>
      <c r="C157" s="10" t="s">
        <v>28</v>
      </c>
      <c r="D157" s="10">
        <v>4</v>
      </c>
      <c r="E157" s="20" t="s">
        <v>168</v>
      </c>
      <c r="F157" s="10"/>
      <c r="G157" s="12">
        <f t="shared" si="14"/>
        <v>3914</v>
      </c>
      <c r="H157" s="13">
        <f t="shared" si="1"/>
        <v>1928.3000000000002</v>
      </c>
      <c r="I157" s="14">
        <v>5842.3</v>
      </c>
      <c r="J157" s="15"/>
    </row>
    <row r="158" spans="1:10" ht="47.25" customHeight="1" x14ac:dyDescent="0.2">
      <c r="A158" s="4">
        <v>6100</v>
      </c>
      <c r="B158" s="4">
        <v>220</v>
      </c>
      <c r="C158" s="4" t="s">
        <v>28</v>
      </c>
      <c r="D158" s="4">
        <v>4</v>
      </c>
      <c r="E158" s="19" t="s">
        <v>206</v>
      </c>
      <c r="F158" s="4"/>
      <c r="G158" s="6">
        <f t="shared" si="14"/>
        <v>2243</v>
      </c>
      <c r="H158" s="7">
        <f t="shared" si="1"/>
        <v>1105</v>
      </c>
      <c r="I158" s="8">
        <v>3348</v>
      </c>
    </row>
    <row r="159" spans="1:10" ht="47.25" customHeight="1" x14ac:dyDescent="0.2">
      <c r="A159" s="4">
        <v>6100</v>
      </c>
      <c r="B159" s="4">
        <v>221</v>
      </c>
      <c r="C159" s="4" t="s">
        <v>28</v>
      </c>
      <c r="D159" s="4">
        <v>4</v>
      </c>
      <c r="E159" s="19" t="s">
        <v>207</v>
      </c>
      <c r="F159" s="4"/>
      <c r="G159" s="6">
        <f t="shared" si="14"/>
        <v>525</v>
      </c>
      <c r="H159" s="7">
        <f t="shared" si="1"/>
        <v>258</v>
      </c>
      <c r="I159" s="8">
        <v>783</v>
      </c>
    </row>
    <row r="160" spans="1:10" ht="47.25" customHeight="1" x14ac:dyDescent="0.2">
      <c r="A160" s="4">
        <v>6100</v>
      </c>
      <c r="B160" s="4">
        <v>240</v>
      </c>
      <c r="C160" s="4" t="s">
        <v>28</v>
      </c>
      <c r="D160" s="4">
        <v>4</v>
      </c>
      <c r="E160" s="19" t="s">
        <v>208</v>
      </c>
      <c r="F160" s="4"/>
      <c r="G160" s="6">
        <f t="shared" si="14"/>
        <v>651</v>
      </c>
      <c r="H160" s="7">
        <f t="shared" si="1"/>
        <v>320.99999999999989</v>
      </c>
      <c r="I160" s="8">
        <v>971.99999999999989</v>
      </c>
      <c r="J160" s="9"/>
    </row>
    <row r="161" spans="1:10" ht="81.75" customHeight="1" x14ac:dyDescent="0.2">
      <c r="A161" s="4">
        <v>7700</v>
      </c>
      <c r="B161" s="4">
        <v>691</v>
      </c>
      <c r="C161" s="4" t="s">
        <v>26</v>
      </c>
      <c r="D161" s="4">
        <v>3</v>
      </c>
      <c r="E161" s="18" t="s">
        <v>209</v>
      </c>
      <c r="F161" s="4"/>
      <c r="G161" s="6">
        <f t="shared" si="14"/>
        <v>33500</v>
      </c>
      <c r="H161" s="7">
        <f t="shared" si="1"/>
        <v>16500</v>
      </c>
      <c r="I161" s="8">
        <v>50000</v>
      </c>
    </row>
    <row r="162" spans="1:10" ht="47.25" customHeight="1" x14ac:dyDescent="0.2">
      <c r="A162" s="4">
        <v>7900</v>
      </c>
      <c r="B162" s="4">
        <v>648</v>
      </c>
      <c r="C162" s="4" t="s">
        <v>26</v>
      </c>
      <c r="D162" s="4">
        <v>4</v>
      </c>
      <c r="E162" s="17" t="s">
        <v>242</v>
      </c>
      <c r="F162" s="4"/>
      <c r="G162" s="6">
        <f t="shared" si="14"/>
        <v>381900</v>
      </c>
      <c r="H162" s="7">
        <f t="shared" si="1"/>
        <v>188100</v>
      </c>
      <c r="I162" s="8">
        <v>570000</v>
      </c>
    </row>
    <row r="163" spans="1:10" ht="47.25" customHeight="1" x14ac:dyDescent="0.2">
      <c r="A163" s="4">
        <v>6400</v>
      </c>
      <c r="B163" s="4">
        <v>310</v>
      </c>
      <c r="C163" s="4" t="s">
        <v>28</v>
      </c>
      <c r="D163" s="4">
        <v>5</v>
      </c>
      <c r="E163" s="5" t="s">
        <v>169</v>
      </c>
      <c r="F163" s="4"/>
      <c r="G163" s="6">
        <f t="shared" ref="G163:G170" si="15">ROUND(I163*0.67,0)</f>
        <v>60300</v>
      </c>
      <c r="H163" s="7">
        <f t="shared" si="1"/>
        <v>29700</v>
      </c>
      <c r="I163" s="8">
        <v>90000</v>
      </c>
    </row>
    <row r="164" spans="1:10" ht="47.25" customHeight="1" x14ac:dyDescent="0.2">
      <c r="A164" s="4">
        <v>8200</v>
      </c>
      <c r="B164" s="4">
        <v>160</v>
      </c>
      <c r="C164" s="4" t="s">
        <v>64</v>
      </c>
      <c r="D164" s="4">
        <v>1</v>
      </c>
      <c r="E164" s="5" t="s">
        <v>170</v>
      </c>
      <c r="F164" s="4"/>
      <c r="G164" s="6">
        <f t="shared" si="15"/>
        <v>91120</v>
      </c>
      <c r="H164" s="7">
        <f t="shared" si="1"/>
        <v>44880</v>
      </c>
      <c r="I164" s="8">
        <v>136000</v>
      </c>
    </row>
    <row r="165" spans="1:10" ht="47.25" customHeight="1" x14ac:dyDescent="0.2">
      <c r="A165" s="4">
        <v>8200</v>
      </c>
      <c r="B165" s="4">
        <v>210</v>
      </c>
      <c r="C165" s="4" t="s">
        <v>64</v>
      </c>
      <c r="D165" s="4">
        <v>1</v>
      </c>
      <c r="E165" s="19" t="s">
        <v>178</v>
      </c>
      <c r="F165" s="4"/>
      <c r="G165" s="6">
        <f t="shared" si="15"/>
        <v>9860</v>
      </c>
      <c r="H165" s="7">
        <f t="shared" si="1"/>
        <v>4856</v>
      </c>
      <c r="I165" s="8">
        <v>14716</v>
      </c>
    </row>
    <row r="166" spans="1:10" ht="47.25" customHeight="1" x14ac:dyDescent="0.2">
      <c r="A166" s="4">
        <v>8200</v>
      </c>
      <c r="B166" s="4">
        <v>220</v>
      </c>
      <c r="C166" s="4" t="s">
        <v>64</v>
      </c>
      <c r="D166" s="4">
        <v>1</v>
      </c>
      <c r="E166" s="19" t="s">
        <v>177</v>
      </c>
      <c r="F166" s="4"/>
      <c r="G166" s="6">
        <f t="shared" si="15"/>
        <v>5649</v>
      </c>
      <c r="H166" s="7">
        <f t="shared" si="1"/>
        <v>2783</v>
      </c>
      <c r="I166" s="8">
        <v>8432</v>
      </c>
    </row>
    <row r="167" spans="1:10" ht="47.25" customHeight="1" x14ac:dyDescent="0.2">
      <c r="A167" s="4">
        <v>8200</v>
      </c>
      <c r="B167" s="4">
        <v>221</v>
      </c>
      <c r="C167" s="4" t="s">
        <v>64</v>
      </c>
      <c r="D167" s="4">
        <v>1</v>
      </c>
      <c r="E167" s="19" t="s">
        <v>176</v>
      </c>
      <c r="F167" s="4"/>
      <c r="G167" s="6">
        <f t="shared" si="15"/>
        <v>1321</v>
      </c>
      <c r="H167" s="7">
        <f t="shared" si="1"/>
        <v>651</v>
      </c>
      <c r="I167" s="8">
        <v>1972</v>
      </c>
    </row>
    <row r="168" spans="1:10" ht="47.25" customHeight="1" x14ac:dyDescent="0.2">
      <c r="A168" s="4">
        <v>8200</v>
      </c>
      <c r="B168" s="4">
        <v>240</v>
      </c>
      <c r="C168" s="4" t="s">
        <v>64</v>
      </c>
      <c r="D168" s="4">
        <v>1</v>
      </c>
      <c r="E168" s="19" t="s">
        <v>174</v>
      </c>
      <c r="F168" s="4"/>
      <c r="G168" s="6">
        <f t="shared" si="15"/>
        <v>1640</v>
      </c>
      <c r="H168" s="7">
        <f t="shared" si="1"/>
        <v>808</v>
      </c>
      <c r="I168" s="8">
        <v>2448</v>
      </c>
    </row>
    <row r="169" spans="1:10" ht="47.25" customHeight="1" x14ac:dyDescent="0.2">
      <c r="A169" s="4">
        <v>8200</v>
      </c>
      <c r="B169" s="4">
        <v>230</v>
      </c>
      <c r="C169" s="4" t="s">
        <v>64</v>
      </c>
      <c r="D169" s="4">
        <v>1</v>
      </c>
      <c r="E169" s="19" t="s">
        <v>175</v>
      </c>
      <c r="F169" s="4"/>
      <c r="G169" s="6">
        <f t="shared" si="15"/>
        <v>8710</v>
      </c>
      <c r="H169" s="7">
        <f t="shared" si="1"/>
        <v>4290</v>
      </c>
      <c r="I169" s="8">
        <v>13000</v>
      </c>
    </row>
    <row r="170" spans="1:10" ht="47.25" customHeight="1" x14ac:dyDescent="0.2">
      <c r="A170" s="4">
        <v>8200</v>
      </c>
      <c r="B170" s="4">
        <v>232</v>
      </c>
      <c r="C170" s="4" t="s">
        <v>64</v>
      </c>
      <c r="D170" s="4">
        <v>1</v>
      </c>
      <c r="E170" s="19" t="s">
        <v>173</v>
      </c>
      <c r="F170" s="4"/>
      <c r="G170" s="6">
        <f t="shared" si="15"/>
        <v>141</v>
      </c>
      <c r="H170" s="7">
        <f t="shared" si="1"/>
        <v>70</v>
      </c>
      <c r="I170" s="8">
        <v>211</v>
      </c>
    </row>
    <row r="171" spans="1:10" ht="47.25" customHeight="1" x14ac:dyDescent="0.2">
      <c r="A171" s="4">
        <v>8200</v>
      </c>
      <c r="B171" s="4">
        <v>233</v>
      </c>
      <c r="C171" s="4" t="s">
        <v>64</v>
      </c>
      <c r="D171" s="4">
        <v>1</v>
      </c>
      <c r="E171" s="19" t="s">
        <v>172</v>
      </c>
      <c r="F171" s="4"/>
      <c r="G171" s="6">
        <f t="shared" si="14"/>
        <v>90</v>
      </c>
      <c r="H171" s="7">
        <f t="shared" si="1"/>
        <v>45</v>
      </c>
      <c r="I171" s="8">
        <v>135</v>
      </c>
    </row>
    <row r="172" spans="1:10" ht="47.25" customHeight="1" x14ac:dyDescent="0.2">
      <c r="A172" s="4">
        <v>8200</v>
      </c>
      <c r="B172" s="4">
        <v>234</v>
      </c>
      <c r="C172" s="4" t="s">
        <v>64</v>
      </c>
      <c r="D172" s="4">
        <v>1</v>
      </c>
      <c r="E172" s="19" t="s">
        <v>171</v>
      </c>
      <c r="F172" s="4"/>
      <c r="G172" s="6">
        <f t="shared" si="14"/>
        <v>309</v>
      </c>
      <c r="H172" s="7">
        <f t="shared" si="1"/>
        <v>152</v>
      </c>
      <c r="I172" s="8">
        <v>461</v>
      </c>
    </row>
    <row r="173" spans="1:10" ht="47.25" customHeight="1" x14ac:dyDescent="0.2">
      <c r="A173" s="4">
        <v>8200</v>
      </c>
      <c r="B173" s="4">
        <v>295</v>
      </c>
      <c r="C173" s="4" t="s">
        <v>64</v>
      </c>
      <c r="D173" s="4">
        <v>1</v>
      </c>
      <c r="E173" s="19" t="s">
        <v>179</v>
      </c>
      <c r="F173" s="4"/>
      <c r="G173" s="6">
        <f t="shared" si="14"/>
        <v>25</v>
      </c>
      <c r="H173" s="7">
        <f t="shared" si="1"/>
        <v>12</v>
      </c>
      <c r="I173" s="8">
        <v>37</v>
      </c>
      <c r="J173" s="9"/>
    </row>
    <row r="174" spans="1:10" ht="47.25" customHeight="1" x14ac:dyDescent="0.2">
      <c r="A174" s="4">
        <v>7800</v>
      </c>
      <c r="B174" s="4">
        <v>390</v>
      </c>
      <c r="C174" s="4">
        <v>1</v>
      </c>
      <c r="D174" s="4">
        <v>7</v>
      </c>
      <c r="E174" s="5" t="s">
        <v>65</v>
      </c>
      <c r="F174" s="4"/>
      <c r="G174" s="6">
        <f t="shared" si="14"/>
        <v>67000</v>
      </c>
      <c r="H174" s="7">
        <f t="shared" si="1"/>
        <v>33000</v>
      </c>
      <c r="I174" s="8">
        <v>100000</v>
      </c>
    </row>
    <row r="175" spans="1:10" ht="47.25" customHeight="1" x14ac:dyDescent="0.2">
      <c r="A175" s="4">
        <v>5100</v>
      </c>
      <c r="B175" s="4">
        <v>730</v>
      </c>
      <c r="C175" s="4">
        <v>1</v>
      </c>
      <c r="D175" s="4">
        <v>8</v>
      </c>
      <c r="E175" s="18" t="s">
        <v>66</v>
      </c>
      <c r="F175" s="4"/>
      <c r="G175" s="6">
        <f t="shared" si="14"/>
        <v>100500</v>
      </c>
      <c r="H175" s="7">
        <f t="shared" si="1"/>
        <v>49500</v>
      </c>
      <c r="I175" s="8">
        <v>150000</v>
      </c>
    </row>
    <row r="176" spans="1:10" ht="47.25" customHeight="1" x14ac:dyDescent="0.2">
      <c r="A176" s="4">
        <v>5100</v>
      </c>
      <c r="B176" s="4">
        <v>300</v>
      </c>
      <c r="C176" s="4">
        <v>1</v>
      </c>
      <c r="D176" s="4">
        <v>9</v>
      </c>
      <c r="E176" s="16" t="s">
        <v>67</v>
      </c>
      <c r="F176" s="4"/>
      <c r="G176" s="23">
        <v>500000</v>
      </c>
      <c r="H176" s="24">
        <f t="shared" si="1"/>
        <v>0</v>
      </c>
      <c r="I176" s="8">
        <v>500000</v>
      </c>
    </row>
    <row r="177" spans="1:10" ht="60.75" customHeight="1" x14ac:dyDescent="0.2">
      <c r="A177" s="4">
        <v>5100</v>
      </c>
      <c r="B177" s="4">
        <v>520</v>
      </c>
      <c r="C177" s="4">
        <v>2</v>
      </c>
      <c r="D177" s="4">
        <v>6</v>
      </c>
      <c r="E177" s="27" t="s">
        <v>68</v>
      </c>
      <c r="F177" s="4"/>
      <c r="G177" s="6">
        <f t="shared" si="14"/>
        <v>2561227</v>
      </c>
      <c r="H177" s="7">
        <f t="shared" si="1"/>
        <v>1261500</v>
      </c>
      <c r="I177" s="8">
        <v>3822727</v>
      </c>
    </row>
    <row r="178" spans="1:10" ht="47.25" customHeight="1" x14ac:dyDescent="0.2">
      <c r="A178" s="4">
        <v>6150</v>
      </c>
      <c r="B178" s="4">
        <v>160</v>
      </c>
      <c r="C178" s="4">
        <v>1</v>
      </c>
      <c r="D178" s="4">
        <v>10</v>
      </c>
      <c r="E178" s="5" t="s">
        <v>232</v>
      </c>
      <c r="F178" s="4"/>
      <c r="G178" s="6">
        <f t="shared" si="14"/>
        <v>66330</v>
      </c>
      <c r="H178" s="7">
        <f t="shared" si="1"/>
        <v>32670</v>
      </c>
      <c r="I178" s="8">
        <v>99000</v>
      </c>
    </row>
    <row r="179" spans="1:10" ht="54.75" customHeight="1" x14ac:dyDescent="0.2">
      <c r="A179" s="4">
        <v>6150</v>
      </c>
      <c r="B179" s="4">
        <v>210</v>
      </c>
      <c r="C179" s="4">
        <v>1</v>
      </c>
      <c r="D179" s="4">
        <v>10</v>
      </c>
      <c r="E179" s="5" t="s">
        <v>233</v>
      </c>
      <c r="F179" s="4"/>
      <c r="G179" s="6">
        <f t="shared" si="14"/>
        <v>7177</v>
      </c>
      <c r="H179" s="7">
        <f t="shared" si="1"/>
        <v>3535</v>
      </c>
      <c r="I179" s="8">
        <v>10712</v>
      </c>
    </row>
    <row r="180" spans="1:10" ht="67.5" customHeight="1" x14ac:dyDescent="0.2">
      <c r="A180" s="4">
        <v>6150</v>
      </c>
      <c r="B180" s="4">
        <v>220</v>
      </c>
      <c r="C180" s="4">
        <v>1</v>
      </c>
      <c r="D180" s="4">
        <v>10</v>
      </c>
      <c r="E180" s="5" t="s">
        <v>234</v>
      </c>
      <c r="F180" s="4"/>
      <c r="G180" s="6">
        <f t="shared" si="14"/>
        <v>4112</v>
      </c>
      <c r="H180" s="7">
        <f t="shared" si="1"/>
        <v>2026</v>
      </c>
      <c r="I180" s="8">
        <v>6138</v>
      </c>
    </row>
    <row r="181" spans="1:10" ht="58.5" customHeight="1" x14ac:dyDescent="0.2">
      <c r="A181" s="4">
        <v>6150</v>
      </c>
      <c r="B181" s="4">
        <v>221</v>
      </c>
      <c r="C181" s="4">
        <v>1</v>
      </c>
      <c r="D181" s="4">
        <v>10</v>
      </c>
      <c r="E181" s="5" t="s">
        <v>235</v>
      </c>
      <c r="F181" s="4"/>
      <c r="G181" s="6">
        <f t="shared" si="14"/>
        <v>962</v>
      </c>
      <c r="H181" s="7">
        <f t="shared" si="1"/>
        <v>474</v>
      </c>
      <c r="I181" s="8">
        <v>1436</v>
      </c>
    </row>
    <row r="182" spans="1:10" ht="60" customHeight="1" x14ac:dyDescent="0.2">
      <c r="A182" s="4">
        <v>6150</v>
      </c>
      <c r="B182" s="4">
        <v>240</v>
      </c>
      <c r="C182" s="4">
        <v>1</v>
      </c>
      <c r="D182" s="4">
        <v>10</v>
      </c>
      <c r="E182" s="5" t="s">
        <v>236</v>
      </c>
      <c r="F182" s="4"/>
      <c r="G182" s="6">
        <f t="shared" si="14"/>
        <v>1194</v>
      </c>
      <c r="H182" s="7">
        <f t="shared" si="1"/>
        <v>588</v>
      </c>
      <c r="I182" s="8">
        <v>1782</v>
      </c>
    </row>
    <row r="183" spans="1:10" ht="60" customHeight="1" x14ac:dyDescent="0.2">
      <c r="A183" s="4">
        <v>6150</v>
      </c>
      <c r="B183" s="4">
        <v>230</v>
      </c>
      <c r="C183" s="4">
        <v>1</v>
      </c>
      <c r="D183" s="4">
        <v>10</v>
      </c>
      <c r="E183" s="5" t="s">
        <v>237</v>
      </c>
      <c r="F183" s="4"/>
      <c r="G183" s="6">
        <f t="shared" si="14"/>
        <v>13065</v>
      </c>
      <c r="H183" s="7">
        <f t="shared" si="1"/>
        <v>6435</v>
      </c>
      <c r="I183" s="8">
        <v>19500</v>
      </c>
    </row>
    <row r="184" spans="1:10" s="15" customFormat="1" ht="68.25" customHeight="1" x14ac:dyDescent="0.2">
      <c r="A184" s="10">
        <v>6150</v>
      </c>
      <c r="B184" s="10">
        <v>232</v>
      </c>
      <c r="C184" s="10">
        <v>1</v>
      </c>
      <c r="D184" s="10">
        <v>10</v>
      </c>
      <c r="E184" s="28" t="s">
        <v>238</v>
      </c>
      <c r="F184" s="10"/>
      <c r="G184" s="12">
        <f t="shared" si="14"/>
        <v>212</v>
      </c>
      <c r="H184" s="13">
        <f t="shared" si="1"/>
        <v>104</v>
      </c>
      <c r="I184" s="14">
        <v>316</v>
      </c>
    </row>
    <row r="185" spans="1:10" s="15" customFormat="1" ht="69" customHeight="1" x14ac:dyDescent="0.2">
      <c r="A185" s="10">
        <v>6150</v>
      </c>
      <c r="B185" s="10">
        <v>233</v>
      </c>
      <c r="C185" s="10">
        <v>1</v>
      </c>
      <c r="D185" s="10">
        <v>10</v>
      </c>
      <c r="E185" s="11" t="s">
        <v>239</v>
      </c>
      <c r="F185" s="10"/>
      <c r="G185" s="12">
        <f t="shared" si="14"/>
        <v>135</v>
      </c>
      <c r="H185" s="13">
        <f t="shared" si="1"/>
        <v>67</v>
      </c>
      <c r="I185" s="14">
        <v>202</v>
      </c>
    </row>
    <row r="186" spans="1:10" s="15" customFormat="1" ht="66" customHeight="1" x14ac:dyDescent="0.2">
      <c r="A186" s="10">
        <v>6150</v>
      </c>
      <c r="B186" s="10">
        <v>234</v>
      </c>
      <c r="C186" s="10">
        <v>1</v>
      </c>
      <c r="D186" s="10">
        <v>10</v>
      </c>
      <c r="E186" s="11" t="s">
        <v>260</v>
      </c>
      <c r="F186" s="10"/>
      <c r="G186" s="12">
        <f t="shared" si="14"/>
        <v>463</v>
      </c>
      <c r="H186" s="13">
        <f t="shared" si="1"/>
        <v>228</v>
      </c>
      <c r="I186" s="14">
        <v>691</v>
      </c>
    </row>
    <row r="187" spans="1:10" s="15" customFormat="1" ht="52.5" customHeight="1" x14ac:dyDescent="0.2">
      <c r="A187" s="10">
        <v>6150</v>
      </c>
      <c r="B187" s="10">
        <v>295</v>
      </c>
      <c r="C187" s="10">
        <v>1</v>
      </c>
      <c r="D187" s="10">
        <v>10</v>
      </c>
      <c r="E187" s="11" t="s">
        <v>261</v>
      </c>
      <c r="F187" s="10"/>
      <c r="G187" s="12">
        <f t="shared" si="14"/>
        <v>37</v>
      </c>
      <c r="H187" s="13">
        <f t="shared" si="1"/>
        <v>18</v>
      </c>
      <c r="I187" s="14">
        <v>55</v>
      </c>
      <c r="J187" s="29"/>
    </row>
    <row r="188" spans="1:10" s="15" customFormat="1" ht="47.25" customHeight="1" x14ac:dyDescent="0.2">
      <c r="A188" s="10">
        <v>7500</v>
      </c>
      <c r="B188" s="10">
        <v>120</v>
      </c>
      <c r="C188" s="10" t="s">
        <v>24</v>
      </c>
      <c r="D188" s="10">
        <v>2</v>
      </c>
      <c r="E188" s="30" t="s">
        <v>180</v>
      </c>
      <c r="F188" s="10"/>
      <c r="G188" s="12">
        <f t="shared" si="14"/>
        <v>670000</v>
      </c>
      <c r="H188" s="13">
        <f t="shared" si="1"/>
        <v>330000</v>
      </c>
      <c r="I188" s="14">
        <v>1000000</v>
      </c>
      <c r="J188" s="31"/>
    </row>
    <row r="189" spans="1:10" ht="47.25" customHeight="1" x14ac:dyDescent="0.2">
      <c r="A189" s="4">
        <v>7700</v>
      </c>
      <c r="B189" s="4">
        <v>510</v>
      </c>
      <c r="C189" s="4" t="s">
        <v>69</v>
      </c>
      <c r="D189" s="4">
        <v>1</v>
      </c>
      <c r="E189" s="17" t="s">
        <v>70</v>
      </c>
      <c r="F189" s="4"/>
      <c r="G189" s="6"/>
      <c r="H189" s="7">
        <f t="shared" si="1"/>
        <v>300000</v>
      </c>
      <c r="I189" s="8">
        <v>300000</v>
      </c>
      <c r="J189" s="3"/>
    </row>
    <row r="190" spans="1:10" ht="47.25" customHeight="1" x14ac:dyDescent="0.2">
      <c r="A190" s="4">
        <v>7700</v>
      </c>
      <c r="B190" s="4">
        <v>510</v>
      </c>
      <c r="C190" s="4" t="s">
        <v>287</v>
      </c>
      <c r="D190" s="4">
        <v>1</v>
      </c>
      <c r="E190" s="5" t="s">
        <v>71</v>
      </c>
      <c r="F190" s="4"/>
      <c r="G190" s="6">
        <f t="shared" si="14"/>
        <v>268000</v>
      </c>
      <c r="H190" s="7">
        <f t="shared" si="1"/>
        <v>132000</v>
      </c>
      <c r="I190" s="8">
        <v>400000</v>
      </c>
      <c r="J190" s="3"/>
    </row>
    <row r="191" spans="1:10" ht="60.75" customHeight="1" x14ac:dyDescent="0.2">
      <c r="A191" s="4">
        <v>5200</v>
      </c>
      <c r="B191" s="4">
        <v>192</v>
      </c>
      <c r="C191" s="4">
        <v>1</v>
      </c>
      <c r="D191" s="4">
        <v>11</v>
      </c>
      <c r="E191" s="18" t="s">
        <v>181</v>
      </c>
      <c r="F191" s="4"/>
      <c r="G191" s="6">
        <f t="shared" si="14"/>
        <v>27470</v>
      </c>
      <c r="H191" s="7">
        <f t="shared" si="1"/>
        <v>13530</v>
      </c>
      <c r="I191" s="8">
        <v>41000</v>
      </c>
      <c r="J191" s="3"/>
    </row>
    <row r="192" spans="1:10" ht="60.75" customHeight="1" x14ac:dyDescent="0.2">
      <c r="A192" s="4">
        <v>5200</v>
      </c>
      <c r="B192" s="4">
        <v>210</v>
      </c>
      <c r="C192" s="4">
        <v>1</v>
      </c>
      <c r="D192" s="4">
        <v>11</v>
      </c>
      <c r="E192" s="32" t="s">
        <v>182</v>
      </c>
      <c r="F192" s="4"/>
      <c r="G192" s="6">
        <f t="shared" si="14"/>
        <v>2973</v>
      </c>
      <c r="H192" s="7">
        <f t="shared" si="1"/>
        <v>1464</v>
      </c>
      <c r="I192" s="8">
        <v>4437</v>
      </c>
      <c r="J192" s="3"/>
    </row>
    <row r="193" spans="1:10" ht="67.5" customHeight="1" x14ac:dyDescent="0.2">
      <c r="A193" s="4">
        <v>5200</v>
      </c>
      <c r="B193" s="4">
        <v>220</v>
      </c>
      <c r="C193" s="4">
        <v>1</v>
      </c>
      <c r="D193" s="4">
        <v>11</v>
      </c>
      <c r="E193" s="32" t="s">
        <v>102</v>
      </c>
      <c r="F193" s="4"/>
      <c r="G193" s="6">
        <f t="shared" si="14"/>
        <v>1703</v>
      </c>
      <c r="H193" s="7">
        <f t="shared" si="1"/>
        <v>839</v>
      </c>
      <c r="I193" s="8">
        <v>2542</v>
      </c>
      <c r="J193" s="3"/>
    </row>
    <row r="194" spans="1:10" ht="59.25" customHeight="1" x14ac:dyDescent="0.2">
      <c r="A194" s="4">
        <v>5200</v>
      </c>
      <c r="B194" s="4">
        <v>221</v>
      </c>
      <c r="C194" s="4">
        <v>1</v>
      </c>
      <c r="D194" s="4">
        <v>11</v>
      </c>
      <c r="E194" s="32" t="s">
        <v>103</v>
      </c>
      <c r="F194" s="4"/>
      <c r="G194" s="6">
        <f t="shared" si="14"/>
        <v>399</v>
      </c>
      <c r="H194" s="7">
        <f t="shared" si="1"/>
        <v>196</v>
      </c>
      <c r="I194" s="8">
        <v>595</v>
      </c>
      <c r="J194" s="3"/>
    </row>
    <row r="195" spans="1:10" ht="60" customHeight="1" x14ac:dyDescent="0.2">
      <c r="A195" s="4">
        <v>5200</v>
      </c>
      <c r="B195" s="4">
        <v>240</v>
      </c>
      <c r="C195" s="4">
        <v>1</v>
      </c>
      <c r="D195" s="4">
        <v>11</v>
      </c>
      <c r="E195" s="32" t="s">
        <v>104</v>
      </c>
      <c r="F195" s="4"/>
      <c r="G195" s="6">
        <f t="shared" si="14"/>
        <v>494</v>
      </c>
      <c r="H195" s="7">
        <f t="shared" si="1"/>
        <v>244</v>
      </c>
      <c r="I195" s="8">
        <v>738</v>
      </c>
      <c r="J195" s="9"/>
    </row>
    <row r="196" spans="1:10" ht="47.25" customHeight="1" x14ac:dyDescent="0.2">
      <c r="A196" s="4">
        <v>5200</v>
      </c>
      <c r="B196" s="4">
        <v>510</v>
      </c>
      <c r="C196" s="4">
        <v>2</v>
      </c>
      <c r="D196" s="4">
        <v>1</v>
      </c>
      <c r="E196" s="18" t="s">
        <v>106</v>
      </c>
      <c r="F196" s="4"/>
      <c r="G196" s="6">
        <f t="shared" si="14"/>
        <v>3953</v>
      </c>
      <c r="H196" s="7">
        <f t="shared" si="1"/>
        <v>1947</v>
      </c>
      <c r="I196" s="8">
        <v>5900</v>
      </c>
      <c r="J196" s="3"/>
    </row>
    <row r="197" spans="1:10" ht="47.25" customHeight="1" x14ac:dyDescent="0.2">
      <c r="A197" s="4">
        <v>5200</v>
      </c>
      <c r="B197" s="4">
        <v>120</v>
      </c>
      <c r="C197" s="4" t="s">
        <v>72</v>
      </c>
      <c r="D197" s="4">
        <v>2</v>
      </c>
      <c r="E197" s="17" t="s">
        <v>183</v>
      </c>
      <c r="F197" s="4">
        <v>2</v>
      </c>
      <c r="G197" s="6">
        <f t="shared" si="14"/>
        <v>67000</v>
      </c>
      <c r="H197" s="7">
        <f t="shared" si="1"/>
        <v>33000</v>
      </c>
      <c r="I197" s="8">
        <v>100000</v>
      </c>
      <c r="J197" s="3"/>
    </row>
    <row r="198" spans="1:10" ht="47.25" customHeight="1" x14ac:dyDescent="0.2">
      <c r="A198" s="4">
        <v>5200</v>
      </c>
      <c r="B198" s="4">
        <v>210</v>
      </c>
      <c r="C198" s="4" t="s">
        <v>72</v>
      </c>
      <c r="D198" s="4">
        <v>2</v>
      </c>
      <c r="E198" s="5" t="s">
        <v>265</v>
      </c>
      <c r="F198" s="4"/>
      <c r="G198" s="6">
        <f t="shared" si="14"/>
        <v>7249</v>
      </c>
      <c r="H198" s="7">
        <f t="shared" si="1"/>
        <v>3571</v>
      </c>
      <c r="I198" s="8">
        <v>10820</v>
      </c>
      <c r="J198" s="3"/>
    </row>
    <row r="199" spans="1:10" ht="47.25" customHeight="1" x14ac:dyDescent="0.2">
      <c r="A199" s="4">
        <v>5200</v>
      </c>
      <c r="B199" s="4">
        <v>220</v>
      </c>
      <c r="C199" s="4" t="s">
        <v>72</v>
      </c>
      <c r="D199" s="4">
        <v>2</v>
      </c>
      <c r="E199" s="5" t="s">
        <v>262</v>
      </c>
      <c r="F199" s="4"/>
      <c r="G199" s="6">
        <f t="shared" si="14"/>
        <v>4154</v>
      </c>
      <c r="H199" s="7">
        <f t="shared" si="1"/>
        <v>2046</v>
      </c>
      <c r="I199" s="8">
        <v>6200</v>
      </c>
      <c r="J199" s="3"/>
    </row>
    <row r="200" spans="1:10" ht="47.25" customHeight="1" x14ac:dyDescent="0.2">
      <c r="A200" s="4">
        <v>5200</v>
      </c>
      <c r="B200" s="4">
        <v>221</v>
      </c>
      <c r="C200" s="4" t="s">
        <v>72</v>
      </c>
      <c r="D200" s="4">
        <v>2</v>
      </c>
      <c r="E200" s="5" t="s">
        <v>263</v>
      </c>
      <c r="F200" s="4"/>
      <c r="G200" s="6">
        <f t="shared" si="14"/>
        <v>972</v>
      </c>
      <c r="H200" s="7">
        <f t="shared" si="1"/>
        <v>478</v>
      </c>
      <c r="I200" s="8">
        <v>1450</v>
      </c>
    </row>
    <row r="201" spans="1:10" ht="47.25" customHeight="1" x14ac:dyDescent="0.2">
      <c r="A201" s="4">
        <v>5200</v>
      </c>
      <c r="B201" s="4">
        <v>240</v>
      </c>
      <c r="C201" s="4" t="s">
        <v>72</v>
      </c>
      <c r="D201" s="4">
        <v>2</v>
      </c>
      <c r="E201" s="5" t="s">
        <v>264</v>
      </c>
      <c r="F201" s="4"/>
      <c r="G201" s="6">
        <f t="shared" si="14"/>
        <v>1206</v>
      </c>
      <c r="H201" s="7">
        <f t="shared" si="1"/>
        <v>593.99999999999977</v>
      </c>
      <c r="I201" s="8">
        <v>1799.9999999999998</v>
      </c>
    </row>
    <row r="202" spans="1:10" ht="47.25" customHeight="1" x14ac:dyDescent="0.2">
      <c r="A202" s="4">
        <v>5200</v>
      </c>
      <c r="B202" s="4">
        <v>230</v>
      </c>
      <c r="C202" s="4" t="s">
        <v>72</v>
      </c>
      <c r="D202" s="4">
        <v>2</v>
      </c>
      <c r="E202" s="5" t="s">
        <v>73</v>
      </c>
      <c r="F202" s="4"/>
      <c r="G202" s="6">
        <f t="shared" si="14"/>
        <v>8710</v>
      </c>
      <c r="H202" s="7">
        <f t="shared" si="1"/>
        <v>4290</v>
      </c>
      <c r="I202" s="8">
        <v>13000</v>
      </c>
    </row>
    <row r="203" spans="1:10" ht="47.25" customHeight="1" x14ac:dyDescent="0.2">
      <c r="A203" s="4">
        <v>5200</v>
      </c>
      <c r="B203" s="4">
        <v>232</v>
      </c>
      <c r="C203" s="4" t="s">
        <v>72</v>
      </c>
      <c r="D203" s="4">
        <v>2</v>
      </c>
      <c r="E203" s="5" t="s">
        <v>266</v>
      </c>
      <c r="F203" s="4"/>
      <c r="G203" s="6">
        <f t="shared" si="14"/>
        <v>141</v>
      </c>
      <c r="H203" s="7">
        <f t="shared" si="1"/>
        <v>70</v>
      </c>
      <c r="I203" s="8">
        <v>211</v>
      </c>
    </row>
    <row r="204" spans="1:10" ht="47.25" customHeight="1" x14ac:dyDescent="0.2">
      <c r="A204" s="4">
        <v>5200</v>
      </c>
      <c r="B204" s="4">
        <v>233</v>
      </c>
      <c r="C204" s="4" t="s">
        <v>72</v>
      </c>
      <c r="D204" s="4">
        <v>2</v>
      </c>
      <c r="E204" s="5" t="s">
        <v>267</v>
      </c>
      <c r="F204" s="4"/>
      <c r="G204" s="6">
        <f t="shared" si="14"/>
        <v>90</v>
      </c>
      <c r="H204" s="7">
        <f t="shared" si="1"/>
        <v>45</v>
      </c>
      <c r="I204" s="8">
        <v>135</v>
      </c>
    </row>
    <row r="205" spans="1:10" ht="47.25" customHeight="1" x14ac:dyDescent="0.2">
      <c r="A205" s="4">
        <v>5200</v>
      </c>
      <c r="B205" s="4">
        <v>234</v>
      </c>
      <c r="C205" s="4" t="s">
        <v>72</v>
      </c>
      <c r="D205" s="4">
        <v>2</v>
      </c>
      <c r="E205" s="5" t="s">
        <v>268</v>
      </c>
      <c r="F205" s="4"/>
      <c r="G205" s="6">
        <f t="shared" si="14"/>
        <v>309</v>
      </c>
      <c r="H205" s="7">
        <f t="shared" si="1"/>
        <v>152</v>
      </c>
      <c r="I205" s="8">
        <v>461</v>
      </c>
    </row>
    <row r="206" spans="1:10" s="15" customFormat="1" ht="47.25" customHeight="1" x14ac:dyDescent="0.2">
      <c r="A206" s="10">
        <v>5200</v>
      </c>
      <c r="B206" s="10">
        <v>295</v>
      </c>
      <c r="C206" s="10" t="s">
        <v>72</v>
      </c>
      <c r="D206" s="10">
        <v>2</v>
      </c>
      <c r="E206" s="11" t="s">
        <v>269</v>
      </c>
      <c r="F206" s="10"/>
      <c r="G206" s="12">
        <f t="shared" si="14"/>
        <v>25</v>
      </c>
      <c r="H206" s="13">
        <f t="shared" si="1"/>
        <v>12</v>
      </c>
      <c r="I206" s="14">
        <v>37</v>
      </c>
      <c r="J206" s="29"/>
    </row>
    <row r="207" spans="1:10" ht="81" customHeight="1" x14ac:dyDescent="0.2">
      <c r="A207" s="4">
        <v>5200</v>
      </c>
      <c r="B207" s="4">
        <v>130</v>
      </c>
      <c r="C207" s="4" t="s">
        <v>72</v>
      </c>
      <c r="D207" s="4">
        <v>3</v>
      </c>
      <c r="E207" s="5" t="s">
        <v>184</v>
      </c>
      <c r="F207" s="4">
        <v>5</v>
      </c>
      <c r="G207" s="6">
        <f t="shared" si="14"/>
        <v>206025</v>
      </c>
      <c r="H207" s="7">
        <f t="shared" si="1"/>
        <v>101475</v>
      </c>
      <c r="I207" s="8">
        <v>307500</v>
      </c>
    </row>
    <row r="208" spans="1:10" ht="47.25" customHeight="1" x14ac:dyDescent="0.2">
      <c r="A208" s="4">
        <v>5200</v>
      </c>
      <c r="B208" s="4">
        <v>210</v>
      </c>
      <c r="C208" s="4" t="s">
        <v>72</v>
      </c>
      <c r="D208" s="4">
        <v>3</v>
      </c>
      <c r="E208" s="5" t="s">
        <v>74</v>
      </c>
      <c r="F208" s="4"/>
      <c r="G208" s="6">
        <f t="shared" si="14"/>
        <v>22292</v>
      </c>
      <c r="H208" s="7">
        <f t="shared" si="1"/>
        <v>10980</v>
      </c>
      <c r="I208" s="8">
        <v>33272</v>
      </c>
    </row>
    <row r="209" spans="1:10" ht="47.25" customHeight="1" x14ac:dyDescent="0.2">
      <c r="A209" s="4">
        <v>5200</v>
      </c>
      <c r="B209" s="4">
        <v>220</v>
      </c>
      <c r="C209" s="4" t="s">
        <v>72</v>
      </c>
      <c r="D209" s="4">
        <v>3</v>
      </c>
      <c r="E209" s="5" t="s">
        <v>75</v>
      </c>
      <c r="F209" s="4"/>
      <c r="G209" s="6">
        <f t="shared" si="14"/>
        <v>12774</v>
      </c>
      <c r="H209" s="7">
        <f t="shared" si="1"/>
        <v>6291</v>
      </c>
      <c r="I209" s="8">
        <v>19065</v>
      </c>
    </row>
    <row r="210" spans="1:10" ht="47.25" customHeight="1" x14ac:dyDescent="0.2">
      <c r="A210" s="4">
        <v>5200</v>
      </c>
      <c r="B210" s="4">
        <v>221</v>
      </c>
      <c r="C210" s="4" t="s">
        <v>72</v>
      </c>
      <c r="D210" s="4">
        <v>3</v>
      </c>
      <c r="E210" s="5" t="s">
        <v>76</v>
      </c>
      <c r="F210" s="4"/>
      <c r="G210" s="6">
        <f t="shared" si="14"/>
        <v>2988</v>
      </c>
      <c r="H210" s="7">
        <f t="shared" si="1"/>
        <v>1471</v>
      </c>
      <c r="I210" s="8">
        <v>4459</v>
      </c>
    </row>
    <row r="211" spans="1:10" ht="47.25" customHeight="1" x14ac:dyDescent="0.2">
      <c r="A211" s="4">
        <v>5200</v>
      </c>
      <c r="B211" s="4">
        <v>240</v>
      </c>
      <c r="C211" s="4" t="s">
        <v>72</v>
      </c>
      <c r="D211" s="4">
        <v>3</v>
      </c>
      <c r="E211" s="5" t="s">
        <v>77</v>
      </c>
      <c r="F211" s="4"/>
      <c r="G211" s="6">
        <f t="shared" si="14"/>
        <v>3708</v>
      </c>
      <c r="H211" s="7">
        <f t="shared" si="1"/>
        <v>1827</v>
      </c>
      <c r="I211" s="8">
        <v>5535</v>
      </c>
    </row>
    <row r="212" spans="1:10" ht="47.25" customHeight="1" x14ac:dyDescent="0.2">
      <c r="A212" s="4">
        <v>5200</v>
      </c>
      <c r="B212" s="4">
        <v>230</v>
      </c>
      <c r="C212" s="4" t="s">
        <v>72</v>
      </c>
      <c r="D212" s="4">
        <v>3</v>
      </c>
      <c r="E212" s="5" t="s">
        <v>78</v>
      </c>
      <c r="F212" s="4"/>
      <c r="G212" s="6">
        <f t="shared" si="14"/>
        <v>21775</v>
      </c>
      <c r="H212" s="7">
        <f t="shared" si="1"/>
        <v>10725</v>
      </c>
      <c r="I212" s="8">
        <v>32500</v>
      </c>
    </row>
    <row r="213" spans="1:10" ht="47.25" customHeight="1" x14ac:dyDescent="0.2">
      <c r="A213" s="4">
        <v>5200</v>
      </c>
      <c r="B213" s="4">
        <v>232</v>
      </c>
      <c r="C213" s="4" t="s">
        <v>72</v>
      </c>
      <c r="D213" s="4">
        <v>3</v>
      </c>
      <c r="E213" s="5" t="s">
        <v>79</v>
      </c>
      <c r="F213" s="4"/>
      <c r="G213" s="6">
        <f t="shared" si="14"/>
        <v>352</v>
      </c>
      <c r="H213" s="7">
        <f t="shared" si="1"/>
        <v>174</v>
      </c>
      <c r="I213" s="8">
        <v>526</v>
      </c>
    </row>
    <row r="214" spans="1:10" ht="47.25" customHeight="1" x14ac:dyDescent="0.2">
      <c r="A214" s="4">
        <v>5200</v>
      </c>
      <c r="B214" s="4">
        <v>233</v>
      </c>
      <c r="C214" s="4" t="s">
        <v>72</v>
      </c>
      <c r="D214" s="4">
        <v>3</v>
      </c>
      <c r="E214" s="5" t="s">
        <v>80</v>
      </c>
      <c r="F214" s="4"/>
      <c r="G214" s="6">
        <f t="shared" si="14"/>
        <v>225</v>
      </c>
      <c r="H214" s="7">
        <f t="shared" si="1"/>
        <v>111</v>
      </c>
      <c r="I214" s="8">
        <v>336</v>
      </c>
    </row>
    <row r="215" spans="1:10" ht="47.25" customHeight="1" x14ac:dyDescent="0.2">
      <c r="A215" s="4">
        <v>5200</v>
      </c>
      <c r="B215" s="4">
        <v>234</v>
      </c>
      <c r="C215" s="4" t="s">
        <v>72</v>
      </c>
      <c r="D215" s="4">
        <v>3</v>
      </c>
      <c r="E215" s="17" t="s">
        <v>81</v>
      </c>
      <c r="F215" s="4"/>
      <c r="G215" s="6">
        <f t="shared" si="13"/>
        <v>771</v>
      </c>
      <c r="H215" s="7">
        <f t="shared" si="1"/>
        <v>380</v>
      </c>
      <c r="I215" s="8">
        <v>1151</v>
      </c>
      <c r="J215" s="9"/>
    </row>
    <row r="216" spans="1:10" ht="47.25" customHeight="1" x14ac:dyDescent="0.2">
      <c r="A216" s="4">
        <v>5200</v>
      </c>
      <c r="B216" s="4">
        <v>295</v>
      </c>
      <c r="C216" s="4" t="s">
        <v>72</v>
      </c>
      <c r="D216" s="4">
        <v>3</v>
      </c>
      <c r="E216" s="5" t="s">
        <v>270</v>
      </c>
      <c r="F216" s="4"/>
      <c r="G216" s="6">
        <f t="shared" si="13"/>
        <v>62</v>
      </c>
      <c r="H216" s="7">
        <f t="shared" si="1"/>
        <v>30</v>
      </c>
      <c r="I216" s="8">
        <v>92</v>
      </c>
      <c r="J216" s="9"/>
    </row>
    <row r="217" spans="1:10" ht="47.25" customHeight="1" x14ac:dyDescent="0.2">
      <c r="A217" s="4">
        <v>5200</v>
      </c>
      <c r="B217" s="4">
        <v>130</v>
      </c>
      <c r="C217" s="4">
        <v>1</v>
      </c>
      <c r="D217" s="4">
        <v>12</v>
      </c>
      <c r="E217" s="5" t="s">
        <v>185</v>
      </c>
      <c r="F217" s="4">
        <v>1</v>
      </c>
      <c r="G217" s="6"/>
      <c r="H217" s="7">
        <f t="shared" si="1"/>
        <v>140000</v>
      </c>
      <c r="I217" s="8">
        <v>140000</v>
      </c>
    </row>
    <row r="218" spans="1:10" ht="47.25" customHeight="1" x14ac:dyDescent="0.2">
      <c r="A218" s="4">
        <v>5200</v>
      </c>
      <c r="B218" s="4">
        <v>210</v>
      </c>
      <c r="C218" s="4">
        <v>1</v>
      </c>
      <c r="D218" s="4">
        <v>12</v>
      </c>
      <c r="E218" s="5" t="s">
        <v>186</v>
      </c>
      <c r="F218" s="4"/>
      <c r="G218" s="6"/>
      <c r="H218" s="7">
        <f t="shared" si="1"/>
        <v>15120</v>
      </c>
      <c r="I218" s="8">
        <v>15120</v>
      </c>
    </row>
    <row r="219" spans="1:10" ht="47.25" customHeight="1" x14ac:dyDescent="0.2">
      <c r="A219" s="4">
        <v>5200</v>
      </c>
      <c r="B219" s="4">
        <v>220</v>
      </c>
      <c r="C219" s="4">
        <v>1</v>
      </c>
      <c r="D219" s="4">
        <v>12</v>
      </c>
      <c r="E219" s="5" t="s">
        <v>187</v>
      </c>
      <c r="F219" s="4"/>
      <c r="G219" s="6"/>
      <c r="H219" s="7">
        <f t="shared" si="1"/>
        <v>8680</v>
      </c>
      <c r="I219" s="8">
        <v>8680</v>
      </c>
    </row>
    <row r="220" spans="1:10" ht="47.25" customHeight="1" x14ac:dyDescent="0.2">
      <c r="A220" s="4">
        <v>5200</v>
      </c>
      <c r="B220" s="4">
        <v>221</v>
      </c>
      <c r="C220" s="4">
        <v>1</v>
      </c>
      <c r="D220" s="4">
        <v>12</v>
      </c>
      <c r="E220" s="5" t="s">
        <v>188</v>
      </c>
      <c r="F220" s="4"/>
      <c r="G220" s="6"/>
      <c r="H220" s="7">
        <f t="shared" si="1"/>
        <v>2030</v>
      </c>
      <c r="I220" s="8">
        <v>2030</v>
      </c>
    </row>
    <row r="221" spans="1:10" ht="47.25" customHeight="1" x14ac:dyDescent="0.2">
      <c r="A221" s="4">
        <v>5200</v>
      </c>
      <c r="B221" s="4">
        <v>240</v>
      </c>
      <c r="C221" s="4">
        <v>1</v>
      </c>
      <c r="D221" s="4">
        <v>12</v>
      </c>
      <c r="E221" s="5" t="s">
        <v>189</v>
      </c>
      <c r="F221" s="4"/>
      <c r="G221" s="6"/>
      <c r="H221" s="7">
        <f t="shared" ref="H221:H265" si="16">I221-G221</f>
        <v>2520</v>
      </c>
      <c r="I221" s="8">
        <v>2520</v>
      </c>
    </row>
    <row r="222" spans="1:10" ht="47.25" customHeight="1" x14ac:dyDescent="0.2">
      <c r="A222" s="4">
        <v>5200</v>
      </c>
      <c r="B222" s="4">
        <v>230</v>
      </c>
      <c r="C222" s="4">
        <v>1</v>
      </c>
      <c r="D222" s="4">
        <v>12</v>
      </c>
      <c r="E222" s="5" t="s">
        <v>190</v>
      </c>
      <c r="F222" s="4"/>
      <c r="G222" s="6"/>
      <c r="H222" s="7">
        <f t="shared" si="16"/>
        <v>13000</v>
      </c>
      <c r="I222" s="8">
        <v>13000</v>
      </c>
    </row>
    <row r="223" spans="1:10" ht="47.25" customHeight="1" x14ac:dyDescent="0.2">
      <c r="A223" s="4">
        <v>5200</v>
      </c>
      <c r="B223" s="4">
        <v>232</v>
      </c>
      <c r="C223" s="4">
        <v>1</v>
      </c>
      <c r="D223" s="4">
        <v>12</v>
      </c>
      <c r="E223" s="5" t="s">
        <v>191</v>
      </c>
      <c r="F223" s="4"/>
      <c r="G223" s="6"/>
      <c r="H223" s="7">
        <f t="shared" si="16"/>
        <v>211</v>
      </c>
      <c r="I223" s="8">
        <v>211</v>
      </c>
    </row>
    <row r="224" spans="1:10" ht="47.25" customHeight="1" x14ac:dyDescent="0.2">
      <c r="A224" s="4">
        <v>5200</v>
      </c>
      <c r="B224" s="4">
        <v>233</v>
      </c>
      <c r="C224" s="4">
        <v>1</v>
      </c>
      <c r="D224" s="4">
        <v>12</v>
      </c>
      <c r="E224" s="5" t="s">
        <v>82</v>
      </c>
      <c r="F224" s="4"/>
      <c r="G224" s="6"/>
      <c r="H224" s="7">
        <f t="shared" si="16"/>
        <v>135</v>
      </c>
      <c r="I224" s="8">
        <v>135</v>
      </c>
    </row>
    <row r="225" spans="1:10" ht="47.25" customHeight="1" x14ac:dyDescent="0.2">
      <c r="A225" s="4">
        <v>5200</v>
      </c>
      <c r="B225" s="4">
        <v>234</v>
      </c>
      <c r="C225" s="4">
        <v>1</v>
      </c>
      <c r="D225" s="4">
        <v>12</v>
      </c>
      <c r="E225" s="17" t="s">
        <v>271</v>
      </c>
      <c r="F225" s="4"/>
      <c r="G225" s="6"/>
      <c r="H225" s="7">
        <f t="shared" si="16"/>
        <v>461</v>
      </c>
      <c r="I225" s="8">
        <v>461</v>
      </c>
    </row>
    <row r="226" spans="1:10" ht="47.25" customHeight="1" x14ac:dyDescent="0.2">
      <c r="A226" s="4">
        <v>5200</v>
      </c>
      <c r="B226" s="4">
        <v>295</v>
      </c>
      <c r="C226" s="4">
        <v>1</v>
      </c>
      <c r="D226" s="4">
        <v>12</v>
      </c>
      <c r="E226" s="5" t="s">
        <v>272</v>
      </c>
      <c r="F226" s="4"/>
      <c r="G226" s="6"/>
      <c r="H226" s="7">
        <f t="shared" si="16"/>
        <v>37</v>
      </c>
      <c r="I226" s="8">
        <v>37</v>
      </c>
      <c r="J226" s="9"/>
    </row>
    <row r="227" spans="1:10" ht="47.25" customHeight="1" x14ac:dyDescent="0.2">
      <c r="A227" s="4">
        <v>5200</v>
      </c>
      <c r="B227" s="4">
        <v>160</v>
      </c>
      <c r="C227" s="4" t="s">
        <v>72</v>
      </c>
      <c r="D227" s="4">
        <v>4</v>
      </c>
      <c r="E227" s="27" t="s">
        <v>192</v>
      </c>
      <c r="F227" s="4"/>
      <c r="G227" s="6">
        <v>50000</v>
      </c>
      <c r="H227" s="7">
        <f t="shared" si="16"/>
        <v>0</v>
      </c>
      <c r="I227" s="8">
        <v>50000</v>
      </c>
    </row>
    <row r="228" spans="1:10" ht="47.25" customHeight="1" x14ac:dyDescent="0.2">
      <c r="A228" s="4">
        <v>5200</v>
      </c>
      <c r="B228" s="4">
        <v>210</v>
      </c>
      <c r="C228" s="4" t="s">
        <v>72</v>
      </c>
      <c r="D228" s="4">
        <v>4</v>
      </c>
      <c r="E228" s="5" t="s">
        <v>83</v>
      </c>
      <c r="F228" s="4"/>
      <c r="G228" s="6">
        <v>5410</v>
      </c>
      <c r="H228" s="7">
        <f t="shared" si="16"/>
        <v>0</v>
      </c>
      <c r="I228" s="8">
        <v>5410</v>
      </c>
    </row>
    <row r="229" spans="1:10" ht="47.25" customHeight="1" x14ac:dyDescent="0.2">
      <c r="A229" s="4">
        <v>5200</v>
      </c>
      <c r="B229" s="4">
        <v>220</v>
      </c>
      <c r="C229" s="4" t="s">
        <v>72</v>
      </c>
      <c r="D229" s="4">
        <v>4</v>
      </c>
      <c r="E229" s="5" t="s">
        <v>84</v>
      </c>
      <c r="F229" s="4"/>
      <c r="G229" s="6">
        <v>3100</v>
      </c>
      <c r="H229" s="7">
        <f t="shared" si="16"/>
        <v>0</v>
      </c>
      <c r="I229" s="8">
        <v>3100</v>
      </c>
    </row>
    <row r="230" spans="1:10" ht="47.25" customHeight="1" x14ac:dyDescent="0.2">
      <c r="A230" s="4">
        <v>5200</v>
      </c>
      <c r="B230" s="4">
        <v>221</v>
      </c>
      <c r="C230" s="4" t="s">
        <v>72</v>
      </c>
      <c r="D230" s="4">
        <v>4</v>
      </c>
      <c r="E230" s="5" t="s">
        <v>85</v>
      </c>
      <c r="F230" s="4"/>
      <c r="G230" s="6">
        <f t="shared" si="13"/>
        <v>486</v>
      </c>
      <c r="H230" s="7">
        <f t="shared" si="16"/>
        <v>239</v>
      </c>
      <c r="I230" s="8">
        <v>725</v>
      </c>
    </row>
    <row r="231" spans="1:10" ht="47.25" customHeight="1" x14ac:dyDescent="0.2">
      <c r="A231" s="4">
        <v>5200</v>
      </c>
      <c r="B231" s="4">
        <v>240</v>
      </c>
      <c r="C231" s="4" t="s">
        <v>72</v>
      </c>
      <c r="D231" s="4">
        <v>4</v>
      </c>
      <c r="E231" s="5" t="s">
        <v>86</v>
      </c>
      <c r="F231" s="4"/>
      <c r="G231" s="6">
        <f t="shared" si="13"/>
        <v>603</v>
      </c>
      <c r="H231" s="7">
        <f t="shared" si="16"/>
        <v>296.99999999999989</v>
      </c>
      <c r="I231" s="8">
        <v>899.99999999999989</v>
      </c>
      <c r="J231" s="9"/>
    </row>
    <row r="232" spans="1:10" ht="47.25" customHeight="1" x14ac:dyDescent="0.2">
      <c r="A232" s="4">
        <v>5200</v>
      </c>
      <c r="B232" s="4">
        <v>519</v>
      </c>
      <c r="C232" s="4" t="s">
        <v>72</v>
      </c>
      <c r="D232" s="4">
        <v>5</v>
      </c>
      <c r="E232" s="5" t="s">
        <v>193</v>
      </c>
      <c r="F232" s="4"/>
      <c r="G232" s="6">
        <f t="shared" si="13"/>
        <v>28140</v>
      </c>
      <c r="H232" s="7">
        <f t="shared" si="16"/>
        <v>13860</v>
      </c>
      <c r="I232" s="8">
        <v>42000</v>
      </c>
      <c r="J232" s="9"/>
    </row>
    <row r="233" spans="1:10" ht="47.25" customHeight="1" x14ac:dyDescent="0.2">
      <c r="A233" s="4">
        <v>5200</v>
      </c>
      <c r="B233" s="4">
        <v>510</v>
      </c>
      <c r="C233" s="4" t="s">
        <v>22</v>
      </c>
      <c r="D233" s="4">
        <v>3</v>
      </c>
      <c r="E233" s="5" t="s">
        <v>87</v>
      </c>
      <c r="F233" s="4"/>
      <c r="G233" s="6">
        <f t="shared" si="13"/>
        <v>33500</v>
      </c>
      <c r="H233" s="7">
        <f t="shared" si="16"/>
        <v>16500</v>
      </c>
      <c r="I233" s="8">
        <v>50000</v>
      </c>
      <c r="J233" s="9"/>
    </row>
    <row r="234" spans="1:10" ht="47.25" customHeight="1" x14ac:dyDescent="0.2">
      <c r="A234" s="4">
        <v>7700</v>
      </c>
      <c r="B234" s="4">
        <v>510</v>
      </c>
      <c r="C234" s="4" t="s">
        <v>32</v>
      </c>
      <c r="D234" s="4">
        <v>3</v>
      </c>
      <c r="E234" s="18" t="s">
        <v>289</v>
      </c>
      <c r="F234" s="4"/>
      <c r="G234" s="6">
        <f t="shared" si="13"/>
        <v>268000</v>
      </c>
      <c r="H234" s="7">
        <f t="shared" si="16"/>
        <v>132000</v>
      </c>
      <c r="I234" s="8">
        <v>400000</v>
      </c>
      <c r="J234" s="9"/>
    </row>
    <row r="235" spans="1:10" ht="47.25" customHeight="1" x14ac:dyDescent="0.2">
      <c r="A235" s="4">
        <v>7700</v>
      </c>
      <c r="B235" s="4">
        <v>160</v>
      </c>
      <c r="C235" s="4" t="s">
        <v>32</v>
      </c>
      <c r="D235" s="4">
        <v>4</v>
      </c>
      <c r="E235" s="16" t="s">
        <v>194</v>
      </c>
      <c r="F235" s="4"/>
      <c r="G235" s="6">
        <f t="shared" si="13"/>
        <v>80400</v>
      </c>
      <c r="H235" s="7">
        <f t="shared" si="16"/>
        <v>39600</v>
      </c>
      <c r="I235" s="8">
        <v>120000</v>
      </c>
      <c r="J235" s="9"/>
    </row>
    <row r="236" spans="1:10" s="26" customFormat="1" ht="47.25" customHeight="1" x14ac:dyDescent="0.2">
      <c r="A236" s="21">
        <v>7700</v>
      </c>
      <c r="B236" s="21">
        <v>194</v>
      </c>
      <c r="C236" s="21" t="s">
        <v>32</v>
      </c>
      <c r="D236" s="21">
        <v>5</v>
      </c>
      <c r="E236" s="22" t="s">
        <v>195</v>
      </c>
      <c r="F236" s="21"/>
      <c r="G236" s="23">
        <f t="shared" si="13"/>
        <v>201000</v>
      </c>
      <c r="H236" s="24">
        <f t="shared" si="16"/>
        <v>99000</v>
      </c>
      <c r="I236" s="25">
        <v>300000</v>
      </c>
      <c r="J236" s="33"/>
    </row>
    <row r="237" spans="1:10" s="26" customFormat="1" ht="55.5" customHeight="1" x14ac:dyDescent="0.2">
      <c r="A237" s="21">
        <v>6400</v>
      </c>
      <c r="B237" s="21">
        <v>310</v>
      </c>
      <c r="C237" s="21" t="s">
        <v>28</v>
      </c>
      <c r="D237" s="21">
        <v>7</v>
      </c>
      <c r="E237" s="34" t="s">
        <v>196</v>
      </c>
      <c r="F237" s="21"/>
      <c r="G237" s="23">
        <f t="shared" si="13"/>
        <v>100500</v>
      </c>
      <c r="H237" s="24">
        <f t="shared" si="16"/>
        <v>49500</v>
      </c>
      <c r="I237" s="25">
        <v>150000</v>
      </c>
      <c r="J237" s="33"/>
    </row>
    <row r="238" spans="1:10" ht="78.75" customHeight="1" x14ac:dyDescent="0.2">
      <c r="A238" s="4">
        <v>5500</v>
      </c>
      <c r="B238" s="4">
        <v>510</v>
      </c>
      <c r="C238" s="4" t="s">
        <v>288</v>
      </c>
      <c r="D238" s="4">
        <v>2</v>
      </c>
      <c r="E238" s="35" t="s">
        <v>212</v>
      </c>
      <c r="F238" s="4"/>
      <c r="G238" s="6">
        <v>156000</v>
      </c>
      <c r="H238" s="7">
        <f t="shared" si="16"/>
        <v>63550</v>
      </c>
      <c r="I238" s="8">
        <v>219550</v>
      </c>
      <c r="J238" s="9"/>
    </row>
    <row r="239" spans="1:10" ht="57.75" customHeight="1" x14ac:dyDescent="0.2">
      <c r="A239" s="4">
        <v>7900</v>
      </c>
      <c r="B239" s="4">
        <v>160</v>
      </c>
      <c r="C239" s="4" t="s">
        <v>69</v>
      </c>
      <c r="D239" s="4">
        <v>2</v>
      </c>
      <c r="E239" s="35" t="s">
        <v>275</v>
      </c>
      <c r="F239" s="4"/>
      <c r="G239" s="23">
        <f t="shared" si="13"/>
        <v>147081</v>
      </c>
      <c r="H239" s="24">
        <f t="shared" si="16"/>
        <v>72443</v>
      </c>
      <c r="I239" s="8">
        <v>219524</v>
      </c>
      <c r="J239" s="9"/>
    </row>
    <row r="240" spans="1:10" ht="45.75" customHeight="1" x14ac:dyDescent="0.2">
      <c r="A240" s="4">
        <v>7900</v>
      </c>
      <c r="B240" s="4">
        <v>120</v>
      </c>
      <c r="C240" s="4" t="s">
        <v>69</v>
      </c>
      <c r="D240" s="4">
        <v>2</v>
      </c>
      <c r="E240" s="35" t="s">
        <v>274</v>
      </c>
      <c r="F240" s="4"/>
      <c r="G240" s="23">
        <f t="shared" ref="G240:G248" si="17">ROUND(I240*0.67,0)</f>
        <v>21708</v>
      </c>
      <c r="H240" s="24">
        <f t="shared" ref="H240:H248" si="18">I240-G240</f>
        <v>10692</v>
      </c>
      <c r="I240" s="8">
        <v>32400</v>
      </c>
      <c r="J240" s="9"/>
    </row>
    <row r="241" spans="1:10" ht="37.5" customHeight="1" x14ac:dyDescent="0.2">
      <c r="A241" s="4">
        <v>7900</v>
      </c>
      <c r="B241" s="4">
        <v>210</v>
      </c>
      <c r="C241" s="4" t="s">
        <v>69</v>
      </c>
      <c r="D241" s="4">
        <v>2</v>
      </c>
      <c r="E241" s="35" t="s">
        <v>273</v>
      </c>
      <c r="F241" s="4"/>
      <c r="G241" s="23">
        <f t="shared" si="17"/>
        <v>12462</v>
      </c>
      <c r="H241" s="24">
        <f t="shared" si="18"/>
        <v>6138</v>
      </c>
      <c r="I241" s="8">
        <v>18600</v>
      </c>
      <c r="J241" s="9"/>
    </row>
    <row r="242" spans="1:10" ht="57.75" customHeight="1" x14ac:dyDescent="0.2">
      <c r="A242" s="4">
        <v>7900</v>
      </c>
      <c r="B242" s="4">
        <v>220</v>
      </c>
      <c r="C242" s="4" t="s">
        <v>69</v>
      </c>
      <c r="D242" s="4">
        <v>2</v>
      </c>
      <c r="E242" s="35" t="s">
        <v>276</v>
      </c>
      <c r="F242" s="4"/>
      <c r="G242" s="23">
        <f t="shared" si="17"/>
        <v>2915</v>
      </c>
      <c r="H242" s="24">
        <f t="shared" si="18"/>
        <v>1435</v>
      </c>
      <c r="I242" s="8">
        <v>4350</v>
      </c>
      <c r="J242" s="9"/>
    </row>
    <row r="243" spans="1:10" ht="45.75" customHeight="1" x14ac:dyDescent="0.2">
      <c r="A243" s="4">
        <v>7900</v>
      </c>
      <c r="B243" s="4">
        <v>221</v>
      </c>
      <c r="C243" s="4" t="s">
        <v>69</v>
      </c>
      <c r="D243" s="4">
        <v>2</v>
      </c>
      <c r="E243" s="35" t="s">
        <v>277</v>
      </c>
      <c r="F243" s="4"/>
      <c r="G243" s="23">
        <f t="shared" si="17"/>
        <v>3618</v>
      </c>
      <c r="H243" s="24">
        <f t="shared" si="18"/>
        <v>1782</v>
      </c>
      <c r="I243" s="8">
        <v>5400</v>
      </c>
      <c r="J243" s="9"/>
    </row>
    <row r="244" spans="1:10" ht="37.5" customHeight="1" x14ac:dyDescent="0.2">
      <c r="A244" s="4">
        <v>7900</v>
      </c>
      <c r="B244" s="4">
        <v>230</v>
      </c>
      <c r="C244" s="4" t="s">
        <v>69</v>
      </c>
      <c r="D244" s="4">
        <v>2</v>
      </c>
      <c r="E244" s="35" t="s">
        <v>279</v>
      </c>
      <c r="F244" s="4"/>
      <c r="G244" s="23">
        <f t="shared" si="17"/>
        <v>65325</v>
      </c>
      <c r="H244" s="24">
        <f t="shared" si="18"/>
        <v>32175</v>
      </c>
      <c r="I244" s="8">
        <v>97500</v>
      </c>
      <c r="J244" s="9"/>
    </row>
    <row r="245" spans="1:10" ht="38.25" customHeight="1" x14ac:dyDescent="0.2">
      <c r="A245" s="4">
        <v>7900</v>
      </c>
      <c r="B245" s="4">
        <v>232</v>
      </c>
      <c r="C245" s="4" t="s">
        <v>69</v>
      </c>
      <c r="D245" s="4">
        <v>2</v>
      </c>
      <c r="E245" s="35" t="s">
        <v>278</v>
      </c>
      <c r="F245" s="4"/>
      <c r="G245" s="23">
        <f t="shared" si="17"/>
        <v>1057</v>
      </c>
      <c r="H245" s="24">
        <f t="shared" si="18"/>
        <v>520</v>
      </c>
      <c r="I245" s="8">
        <v>1577</v>
      </c>
      <c r="J245" s="9"/>
    </row>
    <row r="246" spans="1:10" ht="37.5" customHeight="1" x14ac:dyDescent="0.2">
      <c r="A246" s="4">
        <v>7900</v>
      </c>
      <c r="B246" s="4">
        <v>233</v>
      </c>
      <c r="C246" s="4" t="s">
        <v>69</v>
      </c>
      <c r="D246" s="4">
        <v>2</v>
      </c>
      <c r="E246" s="35" t="s">
        <v>280</v>
      </c>
      <c r="F246" s="4"/>
      <c r="G246" s="23">
        <f t="shared" si="17"/>
        <v>675</v>
      </c>
      <c r="H246" s="24">
        <f t="shared" si="18"/>
        <v>333</v>
      </c>
      <c r="I246" s="8">
        <v>1008</v>
      </c>
      <c r="J246" s="9"/>
    </row>
    <row r="247" spans="1:10" ht="39.75" customHeight="1" x14ac:dyDescent="0.2">
      <c r="A247" s="4">
        <v>7900</v>
      </c>
      <c r="B247" s="4">
        <v>234</v>
      </c>
      <c r="C247" s="4" t="s">
        <v>69</v>
      </c>
      <c r="D247" s="4">
        <v>2</v>
      </c>
      <c r="E247" s="35" t="s">
        <v>281</v>
      </c>
      <c r="F247" s="4"/>
      <c r="G247" s="23">
        <f t="shared" si="17"/>
        <v>2314</v>
      </c>
      <c r="H247" s="24">
        <f t="shared" si="18"/>
        <v>1139</v>
      </c>
      <c r="I247" s="8">
        <v>3453</v>
      </c>
      <c r="J247" s="9"/>
    </row>
    <row r="248" spans="1:10" ht="46.5" customHeight="1" x14ac:dyDescent="0.2">
      <c r="A248" s="4">
        <v>7900</v>
      </c>
      <c r="B248" s="4">
        <v>295</v>
      </c>
      <c r="C248" s="4" t="s">
        <v>69</v>
      </c>
      <c r="D248" s="4">
        <v>2</v>
      </c>
      <c r="E248" s="35" t="s">
        <v>282</v>
      </c>
      <c r="F248" s="4"/>
      <c r="G248" s="23">
        <f t="shared" si="17"/>
        <v>184</v>
      </c>
      <c r="H248" s="24">
        <f t="shared" si="18"/>
        <v>90</v>
      </c>
      <c r="I248" s="8">
        <v>274</v>
      </c>
      <c r="J248" s="9"/>
    </row>
    <row r="249" spans="1:10" ht="60.75" customHeight="1" x14ac:dyDescent="0.2">
      <c r="A249" s="47">
        <v>6100</v>
      </c>
      <c r="B249" s="47">
        <v>130</v>
      </c>
      <c r="C249" s="47">
        <v>1</v>
      </c>
      <c r="D249" s="47">
        <v>13</v>
      </c>
      <c r="E249" s="27" t="s">
        <v>283</v>
      </c>
      <c r="F249" s="47">
        <v>50</v>
      </c>
      <c r="G249" s="48">
        <f t="shared" si="13"/>
        <v>1417662</v>
      </c>
      <c r="H249" s="49">
        <f t="shared" si="16"/>
        <v>698252</v>
      </c>
      <c r="I249" s="50">
        <v>2115914</v>
      </c>
      <c r="J249" s="9"/>
    </row>
    <row r="250" spans="1:10" ht="47.25" customHeight="1" x14ac:dyDescent="0.2">
      <c r="A250" s="4">
        <v>6100</v>
      </c>
      <c r="B250" s="4">
        <v>210</v>
      </c>
      <c r="C250" s="4">
        <v>1</v>
      </c>
      <c r="D250" s="4">
        <v>13</v>
      </c>
      <c r="E250" s="5" t="s">
        <v>88</v>
      </c>
      <c r="F250" s="4"/>
      <c r="G250" s="6">
        <f t="shared" si="13"/>
        <v>181235</v>
      </c>
      <c r="H250" s="7">
        <f t="shared" si="16"/>
        <v>89265</v>
      </c>
      <c r="I250" s="8">
        <v>270500</v>
      </c>
    </row>
    <row r="251" spans="1:10" ht="47.25" customHeight="1" x14ac:dyDescent="0.2">
      <c r="A251" s="4">
        <v>6100</v>
      </c>
      <c r="B251" s="4">
        <v>220</v>
      </c>
      <c r="C251" s="4">
        <v>1</v>
      </c>
      <c r="D251" s="4">
        <v>13</v>
      </c>
      <c r="E251" s="5" t="s">
        <v>89</v>
      </c>
      <c r="F251" s="4"/>
      <c r="G251" s="6">
        <f t="shared" si="13"/>
        <v>103850</v>
      </c>
      <c r="H251" s="7">
        <f t="shared" si="16"/>
        <v>51150</v>
      </c>
      <c r="I251" s="8">
        <v>155000</v>
      </c>
    </row>
    <row r="252" spans="1:10" ht="47.25" customHeight="1" x14ac:dyDescent="0.2">
      <c r="A252" s="4">
        <v>6100</v>
      </c>
      <c r="B252" s="4">
        <v>221</v>
      </c>
      <c r="C252" s="4">
        <v>1</v>
      </c>
      <c r="D252" s="4">
        <v>13</v>
      </c>
      <c r="E252" s="5" t="s">
        <v>90</v>
      </c>
      <c r="F252" s="4"/>
      <c r="G252" s="6">
        <f t="shared" si="13"/>
        <v>24288</v>
      </c>
      <c r="H252" s="7">
        <f t="shared" si="16"/>
        <v>11962</v>
      </c>
      <c r="I252" s="8">
        <v>36250</v>
      </c>
    </row>
    <row r="253" spans="1:10" ht="47.25" customHeight="1" x14ac:dyDescent="0.2">
      <c r="A253" s="4">
        <v>6100</v>
      </c>
      <c r="B253" s="4">
        <v>240</v>
      </c>
      <c r="C253" s="4">
        <v>1</v>
      </c>
      <c r="D253" s="4">
        <v>13</v>
      </c>
      <c r="E253" s="5" t="s">
        <v>91</v>
      </c>
      <c r="F253" s="4"/>
      <c r="G253" s="6">
        <f t="shared" si="13"/>
        <v>30150</v>
      </c>
      <c r="H253" s="7">
        <f t="shared" si="16"/>
        <v>14849.999999999993</v>
      </c>
      <c r="I253" s="8">
        <v>44999.999999999993</v>
      </c>
    </row>
    <row r="254" spans="1:10" ht="47.25" customHeight="1" x14ac:dyDescent="0.2">
      <c r="A254" s="4">
        <v>6100</v>
      </c>
      <c r="B254" s="4">
        <v>230</v>
      </c>
      <c r="C254" s="4">
        <v>1</v>
      </c>
      <c r="D254" s="4">
        <v>13</v>
      </c>
      <c r="E254" s="5" t="s">
        <v>92</v>
      </c>
      <c r="F254" s="4"/>
      <c r="G254" s="6">
        <f t="shared" si="13"/>
        <v>217750</v>
      </c>
      <c r="H254" s="7">
        <f t="shared" si="16"/>
        <v>107250</v>
      </c>
      <c r="I254" s="8">
        <v>325000</v>
      </c>
    </row>
    <row r="255" spans="1:10" ht="47.25" customHeight="1" x14ac:dyDescent="0.2">
      <c r="A255" s="4">
        <v>6100</v>
      </c>
      <c r="B255" s="4">
        <v>1</v>
      </c>
      <c r="C255" s="4">
        <v>1</v>
      </c>
      <c r="D255" s="4">
        <v>13</v>
      </c>
      <c r="E255" s="5" t="s">
        <v>93</v>
      </c>
      <c r="F255" s="4"/>
      <c r="G255" s="6">
        <f t="shared" si="13"/>
        <v>3522</v>
      </c>
      <c r="H255" s="7">
        <f t="shared" si="16"/>
        <v>1734</v>
      </c>
      <c r="I255" s="8">
        <v>5256</v>
      </c>
    </row>
    <row r="256" spans="1:10" ht="47.25" customHeight="1" x14ac:dyDescent="0.2">
      <c r="A256" s="4">
        <v>6100</v>
      </c>
      <c r="B256" s="4">
        <v>1</v>
      </c>
      <c r="C256" s="4">
        <v>1</v>
      </c>
      <c r="D256" s="4">
        <v>13</v>
      </c>
      <c r="E256" s="5" t="s">
        <v>94</v>
      </c>
      <c r="F256" s="4"/>
      <c r="G256" s="6">
        <f t="shared" si="13"/>
        <v>2251</v>
      </c>
      <c r="H256" s="7">
        <f t="shared" si="16"/>
        <v>1109</v>
      </c>
      <c r="I256" s="8">
        <v>3360</v>
      </c>
    </row>
    <row r="257" spans="1:11" ht="47.25" customHeight="1" x14ac:dyDescent="0.2">
      <c r="A257" s="4">
        <v>6100</v>
      </c>
      <c r="B257" s="4">
        <v>234</v>
      </c>
      <c r="C257" s="4">
        <v>1</v>
      </c>
      <c r="D257" s="4">
        <v>13</v>
      </c>
      <c r="E257" s="5" t="s">
        <v>95</v>
      </c>
      <c r="F257" s="4"/>
      <c r="G257" s="6">
        <f t="shared" si="13"/>
        <v>7710</v>
      </c>
      <c r="H257" s="7">
        <f t="shared" si="16"/>
        <v>3798</v>
      </c>
      <c r="I257" s="8">
        <v>11508</v>
      </c>
    </row>
    <row r="258" spans="1:11" ht="47.25" customHeight="1" x14ac:dyDescent="0.2">
      <c r="A258" s="4">
        <v>6100</v>
      </c>
      <c r="B258" s="4">
        <v>295</v>
      </c>
      <c r="C258" s="4">
        <v>1</v>
      </c>
      <c r="D258" s="4">
        <v>13</v>
      </c>
      <c r="E258" s="5" t="s">
        <v>96</v>
      </c>
      <c r="F258" s="4"/>
      <c r="G258" s="6">
        <f t="shared" si="13"/>
        <v>611</v>
      </c>
      <c r="H258" s="7">
        <f t="shared" si="16"/>
        <v>300.99999999999989</v>
      </c>
      <c r="I258" s="8">
        <v>911.99999999999989</v>
      </c>
      <c r="J258" s="9"/>
    </row>
    <row r="259" spans="1:11" ht="47.25" customHeight="1" x14ac:dyDescent="0.2">
      <c r="A259" s="4">
        <v>5100</v>
      </c>
      <c r="B259" s="4">
        <v>369</v>
      </c>
      <c r="C259" s="4">
        <v>2</v>
      </c>
      <c r="D259" s="4">
        <v>9</v>
      </c>
      <c r="E259" s="18" t="s">
        <v>97</v>
      </c>
      <c r="F259" s="4"/>
      <c r="G259" s="6">
        <v>19700</v>
      </c>
      <c r="H259" s="7">
        <f t="shared" si="16"/>
        <v>0</v>
      </c>
      <c r="I259" s="8">
        <v>19700</v>
      </c>
      <c r="J259" s="9"/>
    </row>
    <row r="260" spans="1:11" ht="47.25" customHeight="1" x14ac:dyDescent="0.2">
      <c r="A260" s="4">
        <v>5100</v>
      </c>
      <c r="B260" s="4">
        <v>369</v>
      </c>
      <c r="C260" s="4">
        <v>2</v>
      </c>
      <c r="D260" s="4">
        <v>8</v>
      </c>
      <c r="E260" s="27" t="s">
        <v>197</v>
      </c>
      <c r="F260" s="4"/>
      <c r="G260" s="6">
        <v>13300</v>
      </c>
      <c r="H260" s="7">
        <f t="shared" si="16"/>
        <v>0</v>
      </c>
      <c r="I260" s="8">
        <v>13300</v>
      </c>
      <c r="J260" s="9"/>
    </row>
    <row r="261" spans="1:11" ht="47.25" customHeight="1" x14ac:dyDescent="0.2">
      <c r="A261" s="4">
        <v>6300</v>
      </c>
      <c r="B261" s="4">
        <v>192</v>
      </c>
      <c r="C261" s="4" t="s">
        <v>28</v>
      </c>
      <c r="D261" s="4">
        <v>10</v>
      </c>
      <c r="E261" s="5" t="s">
        <v>210</v>
      </c>
      <c r="F261" s="4"/>
      <c r="G261" s="12">
        <f t="shared" si="13"/>
        <v>13400</v>
      </c>
      <c r="H261" s="13">
        <f t="shared" si="16"/>
        <v>6600</v>
      </c>
      <c r="I261" s="8">
        <v>20000</v>
      </c>
      <c r="J261" s="9"/>
    </row>
    <row r="262" spans="1:11" ht="47.25" customHeight="1" x14ac:dyDescent="0.2">
      <c r="A262" s="4">
        <v>6300</v>
      </c>
      <c r="B262" s="4">
        <v>210</v>
      </c>
      <c r="C262" s="4" t="s">
        <v>28</v>
      </c>
      <c r="D262" s="4">
        <v>10</v>
      </c>
      <c r="E262" s="5" t="s">
        <v>98</v>
      </c>
      <c r="F262" s="4"/>
      <c r="G262" s="12">
        <f t="shared" si="13"/>
        <v>1450</v>
      </c>
      <c r="H262" s="13">
        <f t="shared" si="16"/>
        <v>714</v>
      </c>
      <c r="I262" s="8">
        <v>2164</v>
      </c>
    </row>
    <row r="263" spans="1:11" ht="47.25" customHeight="1" x14ac:dyDescent="0.2">
      <c r="A263" s="4">
        <v>6300</v>
      </c>
      <c r="B263" s="4">
        <v>220</v>
      </c>
      <c r="C263" s="4" t="s">
        <v>28</v>
      </c>
      <c r="D263" s="4">
        <v>10</v>
      </c>
      <c r="E263" s="5" t="s">
        <v>99</v>
      </c>
      <c r="F263" s="4"/>
      <c r="G263" s="12">
        <f t="shared" si="13"/>
        <v>831</v>
      </c>
      <c r="H263" s="13">
        <f t="shared" si="16"/>
        <v>409</v>
      </c>
      <c r="I263" s="8">
        <v>1240</v>
      </c>
    </row>
    <row r="264" spans="1:11" ht="47.25" customHeight="1" x14ac:dyDescent="0.2">
      <c r="A264" s="4">
        <v>6300</v>
      </c>
      <c r="B264" s="4">
        <v>221</v>
      </c>
      <c r="C264" s="4" t="s">
        <v>28</v>
      </c>
      <c r="D264" s="4">
        <v>10</v>
      </c>
      <c r="E264" s="5" t="s">
        <v>100</v>
      </c>
      <c r="F264" s="4"/>
      <c r="G264" s="12">
        <f t="shared" si="13"/>
        <v>194</v>
      </c>
      <c r="H264" s="13">
        <f t="shared" si="16"/>
        <v>96</v>
      </c>
      <c r="I264" s="8">
        <v>290</v>
      </c>
    </row>
    <row r="265" spans="1:11" ht="47.25" customHeight="1" x14ac:dyDescent="0.2">
      <c r="A265" s="4">
        <v>6300</v>
      </c>
      <c r="B265" s="4">
        <v>240</v>
      </c>
      <c r="C265" s="4" t="s">
        <v>28</v>
      </c>
      <c r="D265" s="4">
        <v>10</v>
      </c>
      <c r="E265" s="5" t="s">
        <v>101</v>
      </c>
      <c r="F265" s="4"/>
      <c r="G265" s="12">
        <f t="shared" si="13"/>
        <v>241</v>
      </c>
      <c r="H265" s="13">
        <f t="shared" si="16"/>
        <v>119</v>
      </c>
      <c r="I265" s="8">
        <v>360</v>
      </c>
      <c r="J265" s="9"/>
    </row>
    <row r="266" spans="1:11" ht="105.75" customHeight="1" x14ac:dyDescent="0.2">
      <c r="A266" s="4">
        <v>7400</v>
      </c>
      <c r="B266" s="4">
        <v>648</v>
      </c>
      <c r="C266" s="4" t="s">
        <v>26</v>
      </c>
      <c r="D266" s="4">
        <v>5</v>
      </c>
      <c r="E266" s="27" t="s">
        <v>211</v>
      </c>
      <c r="F266" s="4"/>
      <c r="G266" s="6">
        <v>432076</v>
      </c>
      <c r="H266" s="7">
        <f>I266-G266</f>
        <v>1535524</v>
      </c>
      <c r="I266" s="8">
        <v>1967600</v>
      </c>
      <c r="J266" s="9"/>
    </row>
    <row r="267" spans="1:11" x14ac:dyDescent="0.2">
      <c r="A267" s="58" t="s">
        <v>5</v>
      </c>
      <c r="B267" s="58"/>
      <c r="C267" s="58"/>
      <c r="D267" s="58"/>
      <c r="E267" s="58"/>
      <c r="F267" s="58"/>
      <c r="G267" s="36">
        <f>SUM(G10:G266)</f>
        <v>18494476</v>
      </c>
      <c r="H267" s="7">
        <f>SUM(H10:H266)</f>
        <v>9331347</v>
      </c>
      <c r="I267" s="7">
        <f>SUM(I10:I266)</f>
        <v>27825823</v>
      </c>
      <c r="K267" s="9"/>
    </row>
    <row r="269" spans="1:11" x14ac:dyDescent="0.2">
      <c r="A269" s="59" t="s">
        <v>16</v>
      </c>
      <c r="B269" s="59"/>
      <c r="C269" s="59"/>
      <c r="H269" s="37"/>
    </row>
    <row r="270" spans="1:11" x14ac:dyDescent="0.2">
      <c r="A270" s="38"/>
      <c r="B270" s="38"/>
      <c r="C270" s="39" t="s">
        <v>7</v>
      </c>
      <c r="D270" s="53" t="s">
        <v>6</v>
      </c>
      <c r="E270" s="53"/>
      <c r="F270" s="38"/>
      <c r="G270" s="40"/>
      <c r="H270" s="37"/>
    </row>
    <row r="272" spans="1:11" x14ac:dyDescent="0.2">
      <c r="A272" s="52" t="s">
        <v>11</v>
      </c>
      <c r="B272" s="52"/>
      <c r="C272" s="52"/>
      <c r="D272" s="52"/>
      <c r="E272" s="52"/>
      <c r="F272" s="52"/>
      <c r="G272" s="52"/>
    </row>
  </sheetData>
  <autoFilter ref="A9:I267" xr:uid="{00000000-0009-0000-0000-000000000000}"/>
  <mergeCells count="9">
    <mergeCell ref="A272:G272"/>
    <mergeCell ref="D270:E270"/>
    <mergeCell ref="A1:D2"/>
    <mergeCell ref="H1:I3"/>
    <mergeCell ref="A3:D4"/>
    <mergeCell ref="A267:F267"/>
    <mergeCell ref="A269:C269"/>
    <mergeCell ref="A7:I7"/>
    <mergeCell ref="A6:I6"/>
  </mergeCells>
  <pageMargins left="0.25" right="0.25" top="0.75" bottom="0.75" header="0.3" footer="0.3"/>
  <pageSetup scale="52" fitToHeight="0" orientation="portrait" r:id="rId1"/>
  <headerFooter>
    <oddHeader>&amp;C&amp;P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Props1.xml><?xml version="1.0" encoding="utf-8"?>
<ds:datastoreItem xmlns:ds="http://schemas.openxmlformats.org/officeDocument/2006/customXml" ds:itemID="{6006FDB2-0D82-4FE5-9A83-3FB95FCF7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3.xml><?xml version="1.0" encoding="utf-8"?>
<ds:datastoreItem xmlns:ds="http://schemas.openxmlformats.org/officeDocument/2006/customXml" ds:itemID="{D1D9630B-119C-40F2-A3DA-70F1F5262772}">
  <ds:schemaRefs>
    <ds:schemaRef ds:uri="http://purl.org/dc/elements/1.1/"/>
    <ds:schemaRef ds:uri="http://schemas.microsoft.com/office/2006/metadata/properties"/>
    <ds:schemaRef ds:uri="ef373230-e173-4e6a-8f42-59bce9da1dde"/>
    <ds:schemaRef ds:uri="http://purl.org/dc/terms/"/>
    <ds:schemaRef ds:uri="http://schemas.openxmlformats.org/package/2006/metadata/core-properties"/>
    <ds:schemaRef ds:uri="http://schemas.microsoft.com/office/2006/documentManagement/types"/>
    <ds:schemaRef ds:uri="6175c4d1-a53c-410c-92b6-74bcb683b4aa"/>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Sheet1</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2022-01-28T14:37:53Z</cp:lastPrinted>
  <dcterms:created xsi:type="dcterms:W3CDTF">2021-06-09T18:28:06Z</dcterms:created>
  <dcterms:modified xsi:type="dcterms:W3CDTF">2022-04-11T17:45:47Z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