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E94A9903-41E5-114B-ADE3-CEDA79D02433}" xr6:coauthVersionLast="47" xr6:coauthVersionMax="47" xr10:uidLastSave="{00000000-0000-0000-0000-000000000000}"/>
  <bookViews>
    <workbookView xWindow="0" yWindow="500" windowWidth="38260" windowHeight="19800" xr2:uid="{00000000-000D-0000-FFFF-FFFF00000000}"/>
  </bookViews>
  <sheets>
    <sheet name="Sheet1" sheetId="1" r:id="rId1"/>
  </sheets>
  <definedNames>
    <definedName name="_xlnm._FilterDatabase" localSheetId="0" hidden="1">Sheet1!$A$9:$I$192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1" i="1" l="1"/>
  <c r="I190" i="1"/>
  <c r="H192" i="1"/>
  <c r="I150" i="1" l="1"/>
  <c r="I177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9" i="1"/>
  <c r="I180" i="1"/>
  <c r="I181" i="1"/>
  <c r="I182" i="1"/>
  <c r="I183" i="1"/>
  <c r="I184" i="1"/>
  <c r="I185" i="1"/>
  <c r="I186" i="1"/>
  <c r="I187" i="1"/>
  <c r="I188" i="1"/>
  <c r="I189" i="1"/>
  <c r="I24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192" i="1" l="1"/>
  <c r="G192" i="1"/>
</calcChain>
</file>

<file path=xl/sharedStrings.xml><?xml version="1.0" encoding="utf-8"?>
<sst xmlns="http://schemas.openxmlformats.org/spreadsheetml/2006/main" count="369" uniqueCount="204">
  <si>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</si>
  <si>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</si>
  <si>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</si>
  <si>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</si>
  <si>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</si>
  <si>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</si>
  <si>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</si>
  <si>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</si>
  <si>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</si>
  <si>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</si>
  <si>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</si>
  <si>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</si>
  <si>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</si>
  <si>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</si>
  <si>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</si>
  <si>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</si>
  <si>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</si>
  <si>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</si>
  <si>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2(M)</t>
  </si>
  <si>
    <t>School  Math Coaches FRS @ 10.87%</t>
  </si>
  <si>
    <t>School  Math Coaches FICA @ 6.20%</t>
  </si>
  <si>
    <t>School  Math Coaches Medicare @ 1.45%</t>
  </si>
  <si>
    <t xml:space="preserve">School  Math Coaches Insurance @ 7617.20 </t>
  </si>
  <si>
    <t>School  Math Coaches  Workers Comp@ 427.00</t>
  </si>
  <si>
    <t>School  Math Coaches - 9 school based coaches for 2022-23 &amp; 2023-24 @ $47,500.00</t>
  </si>
  <si>
    <t>Do the Math Intervention Curriculum</t>
  </si>
  <si>
    <t>MTSS District Coodinator FICA @ 6.20%</t>
  </si>
  <si>
    <t>MTSS District Coodinator Medicare @ 1.45%</t>
  </si>
  <si>
    <t xml:space="preserve">MTSS District Coodinator Insurance @ 7617.20 </t>
  </si>
  <si>
    <t>MTSS District Coodinator Workers Comp@ 427.00</t>
  </si>
  <si>
    <t>MTSS District Coodinator for .50 of 2021-22, 2022-23, 2023-24 @ $67,080.00</t>
  </si>
  <si>
    <t>2(A)</t>
  </si>
  <si>
    <t>Charter School Reimbursement: 
Nature Coast Middle School: 
4 Paraprofessionals for 2022-23: $71,655.00           4 Paraprofessionals for 2023-24: $73,345.00</t>
  </si>
  <si>
    <t>2(B)</t>
  </si>
  <si>
    <t xml:space="preserve">Two (2) Transition Specialists for FY23 &amp; FY24  @ 47,500.00 each </t>
  </si>
  <si>
    <t>MTSS District Coodinator  FRS @ 10.87%</t>
  </si>
  <si>
    <t>Two (2) Transition Specialists FRS @ 10.87%</t>
  </si>
  <si>
    <t>Two (2) Transition Specialists FICA @ 6.20%</t>
  </si>
  <si>
    <t>Two (2) Transition Specialists Medicare @ 1.45%</t>
  </si>
  <si>
    <t>Two (2) Transition Specialists Workers Comp@ 427.00</t>
  </si>
  <si>
    <t xml:space="preserve">Six (6) Para Job Coaches for FY23 &amp; FY24  @ 15,000.00 each </t>
  </si>
  <si>
    <t>Six (6) Para Job Coaches  FRS @ 10.87%</t>
  </si>
  <si>
    <t>Six (6) Para Job Coaches  FICA @ 6.20%</t>
  </si>
  <si>
    <t>Six (6) Para Job Coaches Medicare @ 1.45%</t>
  </si>
  <si>
    <t>Six (6) Para Job Coaches  Workers Comp@ 427.00</t>
  </si>
  <si>
    <t xml:space="preserve">One (1) ESE Teacher for FY23 &amp; FY24  @ 47,500.00 each </t>
  </si>
  <si>
    <t>One (1) ESE Teacher for FY23 &amp; FY24 FRS @ 10.87%</t>
  </si>
  <si>
    <t>One (1) ESE Teacher for FY23 &amp; FY24 FICA @ 6.20%</t>
  </si>
  <si>
    <t>Two (2) Transition Specialists insurance @ 7617.20 annually</t>
  </si>
  <si>
    <t>Six (6) Para Job Coaches insurance @ 7617.20 annually</t>
  </si>
  <si>
    <t xml:space="preserve">One (1) Mental Health Clerk for FY23 &amp; FY24  @ 20,000.00 each </t>
  </si>
  <si>
    <t>One (1) Mental Health Clerk for FY23 &amp; FY24 FRS @ 10.87%</t>
  </si>
  <si>
    <t>One (1) Mental Health Clerk for FY23 &amp; FY24  FICA @ 6.20%</t>
  </si>
  <si>
    <t>One (1) Mental Health Clerk for FY23 &amp; FY24  @ 1.45%</t>
  </si>
  <si>
    <t>One (1) Mental Health Clerk for FY23 &amp; FY24 s insurance @ 7617.20 annually</t>
  </si>
  <si>
    <t>One (1) Mental Health Clerk for FY23 &amp; FY24  Workers Comp@ 427.00</t>
  </si>
  <si>
    <t>2(D)</t>
  </si>
  <si>
    <t>Consumable Supplies to support CTE Programs (Health,  Business, Carpentry, Agriculture) medical mask, petri dishes, lumber, nails, show combs blades (see narrrative)</t>
  </si>
  <si>
    <t xml:space="preserve">Capitalized Equipment to support CTE Programs (Health,  Business, Carpentry, Agriculture) 10 EKG machines @ 3,000.00, 4 blood pressure machines @ 7,000.00, 2 vital sign machines @ 1500.00, 1 woodworking saw @ 1200.00, 1- 5 piece toolkit @ 2162.00, 1 grooming chute @ 1,125.00  </t>
  </si>
  <si>
    <t>Non-Capitalized Equipment to support CTE Programs (Health,  Business, Carpentry, Agriculture) 30 stethascopes @ 250.00,  blood typing achine @ 50.00, blood glucose machine @ 50.00 incubator @ 50.00.  tabletop incubator @ 250.00, 3 microscopes @ 175.00, HOB wall liner simulator @ 500.00, Vinyl Letter Machine for Heat PRess @ 400.00, Mitler saw @ 700.00, dander @ 75.00, 18 @ 120.00, 8 corral panels 120.00, 8 gates @ 307.00, grooming chute @ 1125.00, Coastal Fan Stand @ 225.00, 2 clippers @ 360.00, 1 blower @ 440.00, 1 showbox @ 740.00, water troughs @ 110.00</t>
  </si>
  <si>
    <t xml:space="preserve">Non-Capitalized Computer hardware to support CTE Programs  (Health,  Business, Carpentry, Agriculture) 150 desktop computers @ 885.00, 150 monitors @ 150.00, 3-d printer @ 750.00, 30 laptops @ 900.00 </t>
  </si>
  <si>
    <t xml:space="preserve">Health Program - simulation software @ 500.00, Business Lab computers operation license 150 @ 54.00 each </t>
  </si>
  <si>
    <t>Technology Supplies to support CTE Programs (Health,  Business, Carpentry, Agriculture), 150 soundbars for desk top computers @ 20.15</t>
  </si>
  <si>
    <t xml:space="preserve">Supplemental Curriculum to support the CTE Health Program </t>
  </si>
  <si>
    <t>additional teacher hours for CTE Bootcamp: 15 teachers @ 32 hours each x 35.00/hour - total of 480 hours</t>
  </si>
  <si>
    <t>additional teacher hours for CTE Bootcamp: FRS @ 10.87%</t>
  </si>
  <si>
    <t>additional teacher hours for CTE Bootcamp: FICA @ 6.20%</t>
  </si>
  <si>
    <t>additional teacher hours for CTE Bootcamp: Medicare @ 1.45%</t>
  </si>
  <si>
    <t>CTE Vehicle (1/2 cost)</t>
  </si>
  <si>
    <t>2(F)</t>
  </si>
  <si>
    <t>ESOL Support: 11 laptops @ 875.00, 11 printers @ 220.00</t>
  </si>
  <si>
    <t>ESOL Support: printer ink for 11 printers @ 162.00 per cartridge</t>
  </si>
  <si>
    <t xml:space="preserve">Fold and Go Trampoline: 5 @ 114.00, 
Gonge Carousel, spinning seat: 5 @ 186.00 
Sensory Chair: 5 @ 183.00 
Bean Bag chairs 30 inches:  19 @ 60.00 
Crash pad with washable cover: 5 @ 240.00
Tunnel 5@ 117.00 
4 foot autism sensory lamp 5 @ 90.00 
Fleece Weighted Blankets 5 @ 123.00 </t>
  </si>
  <si>
    <t>One (1) Pre-K ESE Teacher x 2 years (FY23 &amp; 24) @ 50,000 annually</t>
  </si>
  <si>
    <t xml:space="preserve">One (1) Pre-K ESE Teacher x 2 years (FY23 &amp; 24) FRS @ 10.87% </t>
  </si>
  <si>
    <t xml:space="preserve">One (1) Pre-K ESE Teacher x 2 years (FY23 &amp; 24) FICA @ 6.20% </t>
  </si>
  <si>
    <t xml:space="preserve">One (1) Pre-K ESE Teacher x 2 years (FY23 &amp; 24) Medicare @ 1.45% </t>
  </si>
  <si>
    <t>One (1) Pre-K ESE Teacher x 2 years (FY23 &amp; 24) Insurance @ 7617.20 annually</t>
  </si>
  <si>
    <t>One (1) Pre-K ESE Teacher x 2 years (FY23 &amp; 24) Workmans Comp @ 427.00 annually</t>
  </si>
  <si>
    <t>Multisensory room supplies and manipulatives x 19 classrooms @ 458.32/class: sqeeze balls, magnetic letters, sensory slime, weighted lap pads, fidget sets, etc</t>
  </si>
  <si>
    <t>2(G)</t>
  </si>
  <si>
    <t>Tranpsortation (Bus) Management Solution System: Vendor Project management, training, installation. Configuration, shipping - 55 buses</t>
  </si>
  <si>
    <t>Tranpsortation (Bus) Management Solution System: student id cards</t>
  </si>
  <si>
    <t>Tranpsortation (Bus) Management Solution System: Moun t/tablet, hardware, RFID Readers</t>
  </si>
  <si>
    <t>Tranpsortation (Bus) Management Solution System: power cords</t>
  </si>
  <si>
    <t xml:space="preserve">Voice Over Internet Protocal  (VOIP) linesfor two schools </t>
  </si>
  <si>
    <t>2(I)</t>
  </si>
  <si>
    <t xml:space="preserve">9 schools:
Carpet Cleaners – 9 @ $2,523.00 
Walk Behind Carpet Extractor -9 @ $4,041.00 Floor Stripping Machine – 18 @ $3500.00
Autoscrubbers  - 9 @ $2,796.00 </t>
  </si>
  <si>
    <t xml:space="preserve"> 9 schools:
Carpet Spotter Machine – 18 @ $750.00 
Backpack Vacuum Cleaners – 60 @ $700.00 
Vacuums – 60 @ $700.00 
Wet/Dry Vacuums -9 @ $607.00 </t>
  </si>
  <si>
    <t xml:space="preserve"> 9 schools: cleaning and sanitizing: soap, sanitizer, chemicals for machines, towels</t>
  </si>
  <si>
    <t>Charter School Reimbursement for cleaning supplies: Nature Coast Middle School</t>
  </si>
  <si>
    <t>2(J)</t>
  </si>
  <si>
    <t>One (1) MIS Technician Salary for half of FY 22, FY23 &amp; FY24 @ 43,000.00 annually</t>
  </si>
  <si>
    <t>One (1) MIS Technician Salary for half of FY 22, FY23 &amp; FY24  - FRS @ 10.87%</t>
  </si>
  <si>
    <t>One (1) MIS Technician Salary for half of FY 22, FY23 &amp; FY24  - FICA @ 6.20%</t>
  </si>
  <si>
    <t xml:space="preserve">One (1) MIS Technician Salary for half of FY 22, FY23 &amp; FY24 - medicare @ 1.45% </t>
  </si>
  <si>
    <t>One (1) MIS Technician Salary for half of FY 22, FY23 &amp; FY24 - Insurance @ 7617.20 annually</t>
  </si>
  <si>
    <t xml:space="preserve">One (1) MIS Technician Salary for half of FY 22, FY23 &amp; FY24 - workmans comp @ 427.00 annually </t>
  </si>
  <si>
    <t>Vehicle for MIS Technician @ 50% cost</t>
  </si>
  <si>
    <t xml:space="preserve">CANVAS LMS Platform - 2 year license renewal for FY23 &amp; 24 </t>
  </si>
  <si>
    <t xml:space="preserve">KAMI - 2 year license renewal for FY23 &amp; 24 </t>
  </si>
  <si>
    <t>2(K)</t>
  </si>
  <si>
    <t>350 Chromebooks @ 227.00</t>
  </si>
  <si>
    <t>350 Management License for chromebooks @ 31.50</t>
  </si>
  <si>
    <t>350 - set up and etching for 350 chromebooks @ 10.75 each</t>
  </si>
  <si>
    <t xml:space="preserve">2 year Insurance plan  for 350 Chromebooks @ 75.00 </t>
  </si>
  <si>
    <t>35 Staff Laptops @ 875.00</t>
  </si>
  <si>
    <t xml:space="preserve">Data pla for 940 Kajeets x 3 years </t>
  </si>
  <si>
    <t>GoGuardian Device management subscription @ 29800.00 x 2.5 years</t>
  </si>
  <si>
    <t xml:space="preserve">14 Ipads for Pre-k @ 400.00 each </t>
  </si>
  <si>
    <t>SWD -14 Touchscreen Chromebooks @ 282.75</t>
  </si>
  <si>
    <t>SWD -14 Management License for chromebooks @ 31.50</t>
  </si>
  <si>
    <t xml:space="preserve">SWD 2 year Insurance plan  for 14 Chromebooks @ 75.00 </t>
  </si>
  <si>
    <t>Assistive Technology for SWD @ 9 schools - Reading pens, headphones, microphones</t>
  </si>
  <si>
    <t>ESE Communication Software for 14 PreK tablets @ 250.00 each</t>
  </si>
  <si>
    <t>Charter School Nature Coast Middle direct purchase set up and etching for 10chromebooks @ 10.75 each</t>
  </si>
  <si>
    <t xml:space="preserve">Charter School Nature Coast Middle direct purchase 2 year Insurance plan  for 10 Chromebooks @ 75.00 </t>
  </si>
  <si>
    <t>SWD  - set up and etching for 14chromebooks @ 10.75 each</t>
  </si>
  <si>
    <t>Charter School Nature Coast Middle direct purchase - license for 10 chromebooks @ 31.50</t>
  </si>
  <si>
    <t>Charter School Nature Coast Middle direct purchase - technology supplies - headphones</t>
  </si>
  <si>
    <t>2(L)</t>
  </si>
  <si>
    <t>Family and Student Partnership Resource Teachers: 1 teacher per each of our 9 schools x FY23 and FY24 school year</t>
  </si>
  <si>
    <t xml:space="preserve">Social Emotional and Behavior Curriculum Conscious Discipline x 2 years </t>
  </si>
  <si>
    <t xml:space="preserve">Social Emotional and Behavior Curriculum license- Conscious Discipline x 2 years </t>
  </si>
  <si>
    <t>Supplemental reading and math curriculum for Students with Disabilities for summer virtual learning (TBD) -License</t>
  </si>
  <si>
    <t>Supplemental reading and math curriculum for Students with Disabilities for summer virtual learning (TBD) -consumable curriculum</t>
  </si>
  <si>
    <t>Reimbursement to General Fund for the cost of student textbooks that exceeded current categorical allocation</t>
  </si>
  <si>
    <t>2(N)</t>
  </si>
  <si>
    <t>Guidance Counselor for Distance Learning Students FRS @ 10.82%</t>
  </si>
  <si>
    <t>Guidance Counselor for Distance Learning Students FICA @ 6.20%</t>
  </si>
  <si>
    <t>Guidance Counselor for Distance Learning Students Medicare @ 1.45%</t>
  </si>
  <si>
    <t>Guidance Counselor for Distance Learning Students - Insurance @ 7617.20 annually</t>
  </si>
  <si>
    <t>Guidance Counselor for Distance Learning Students WC @ 427.00 annually</t>
  </si>
  <si>
    <t>Guidance Counselor for Distance Learning Students for FY22 &amp; FY23 - annual salary @ 52000.00</t>
  </si>
  <si>
    <t>K-3 curriculum - Phonics Focus: Learning Dynamics 20,800.00 annually  and Phonics to Reading 32,288.13 annually x 3 years each</t>
  </si>
  <si>
    <t>District STEM &amp; Literacy Coach FICA @ 6.20%</t>
  </si>
  <si>
    <t>District STEM &amp; Literacy Coach Medicare @ 1.45%</t>
  </si>
  <si>
    <t>District STEM &amp; Literacy Coach Insurance @ 7617.20 annually</t>
  </si>
  <si>
    <t>District STEM &amp; Literacy Coach WC @ 427.00 annually</t>
  </si>
  <si>
    <t>District STEM &amp; Literacy Coach @ 56,331.00 each - FY24</t>
  </si>
  <si>
    <t>District STEM &amp; Literacy Coach FRS @ 10.87%</t>
  </si>
  <si>
    <t xml:space="preserve">Inclusive Pre-K for 14 classrooms:
Lenovo ThinkPad laptops 14 @ $875.00 
Brother laser printer 14 @ 199.00  
</t>
  </si>
  <si>
    <t>Inclusive Pre-K ink cartridges for 14 classrooms: 28 @ 220.00/each</t>
  </si>
  <si>
    <t>Inclusive Pre-K for 14 classrooms:
Second Step Early Learning Kit 14 @ 459.00 each 
Social/Emotional Read-Aloud Book Set 14 @ 330.00 
Phonemic Awareness Boxes 14 @ 140.00 
Hand’s on Standards Small Group Kit 14 @ 180.00  
Big Book sets 14 @ 1000.00 each
Trade Books for Read Alound Classroom library- 14 @ 5,000 each</t>
  </si>
  <si>
    <t>Inclusive Pre-K Classrooms Professional Study Material for 14 teachers: 
-Professional Study “Phonological Awareness Assessment and Instruction” 14 @ 50.00 
-Teacher Professional Book – The preschool Scientist 14 @ 20.00</t>
  </si>
  <si>
    <t xml:space="preserve">Inclusive Pre-K classrooms:
Desktop stand with magnetic boards  14 classes @ 65.00
Tricycle for 14 classrooms -28 @ 191.00 
Indoor/Outdoor Equipment Cart @ 379.00/school x 5 schools
Soccer Trainer Goal w/ball @ 149.00/school x 5 schools 
Tetherball Tennis Set @ 60.00/school x 5 schools 
Wagon 143.21 x per school x 5 schools 
Balance Beam @ 100.00/class x 14 classes 
Extra Large Deck Box 160.00 x 2 per school x 5 schools 
Parachute 120.00 x 5 schools 
Water Play/Sand Table 280.00 x 2 per school x 5 schools
Beanbag Toss Learning Center 189 x 14 classrooms 
Beginner's Basketball Portable Hoop 149.00 x 1 per school
Art Easels 14 x 72.00 
Wire Drying Rack 14 @ 128.00 </t>
  </si>
  <si>
    <t>Inclusive Pre-K for 14 classrooms: consumable supplies and manipulatives -emotion cards,  puzzles,  trade books, storytelling kits, chalk catchpad, balls, paint brushes, scissors, art smocks</t>
  </si>
  <si>
    <t>One vehicle for Homeless, Foster and ESE staff</t>
  </si>
  <si>
    <t>One (1) Avid District Teacher/Mentor @ 47500.00 annually for 2 years (FY23 &amp;  FY24)</t>
  </si>
  <si>
    <t>Avid District Teacher/Mentor - FRS @ 10.87%</t>
  </si>
  <si>
    <t>Avid District Teacher/Mentor - FICA @ 6.20%</t>
  </si>
  <si>
    <t>Avid District Teacher/Mentor - Medicare @ 1.45%</t>
  </si>
  <si>
    <t>Avid District Teacher/Mentor - Insurance @ 7617.20 annually</t>
  </si>
  <si>
    <t>Avid District Teacher/Mentor - Workmans Comp @ 427.00 annually</t>
  </si>
  <si>
    <t>2(O)</t>
  </si>
  <si>
    <t xml:space="preserve">Halo Smart Sensor for 9 schools- 50 @ 1220.00 each </t>
  </si>
  <si>
    <t>2(P)</t>
  </si>
  <si>
    <t>Reimbursement for routine maintenance, repair and replacement of current HVAC, windows, and doors</t>
  </si>
  <si>
    <t>Powerschool/Performance Matters online Platform x 2 years @ 32000.00</t>
  </si>
  <si>
    <t>2(Q)</t>
  </si>
  <si>
    <t>Technology Upgrade Board Room</t>
  </si>
  <si>
    <t>2R</t>
  </si>
  <si>
    <t xml:space="preserve">Annual Cyber Security Package for 3 years </t>
  </si>
  <si>
    <t>Health Insurance Claims related to COVID</t>
  </si>
  <si>
    <t>Unemployment Claims related to COVID</t>
  </si>
  <si>
    <t>Teacher Substitutes due to COVID @ various rates</t>
  </si>
  <si>
    <t>ESE Teacher Substitutes due to COVID</t>
  </si>
  <si>
    <t>Career Education Teacher Substitutes due to Covid</t>
  </si>
  <si>
    <t>Prek Substitutes due to Covid</t>
  </si>
  <si>
    <t>Guidance Service Substitutes due to Covid</t>
  </si>
  <si>
    <t>Health Service Substitutes due to Covid</t>
  </si>
  <si>
    <t>Reading Coach Substitutes due to Covid</t>
  </si>
  <si>
    <t>School Administration Substitutes due to Covid</t>
  </si>
  <si>
    <t>Food Service Substitutes due to Covid</t>
  </si>
  <si>
    <t>Student Transportation Substitutes due to Covid</t>
  </si>
  <si>
    <t>Custodial Substitutes due to Covid</t>
  </si>
  <si>
    <t>Medicare @ 1.45%</t>
  </si>
  <si>
    <t xml:space="preserve">Tech Training Day 10 new non-instructional staff .5 days @120.00  </t>
  </si>
  <si>
    <t xml:space="preserve">NEW Teacher Support - 
preplanning-70 new teachers x 2 days @120.00 stipend rate per day 
preplanning-50 new teacher mentors x 1 day @ 120.00 per day 
Elevate Day -70 new teachers x 1 days @120.00 per day 
Tech Training Day 70 newteachers x .5 days @120.00  
</t>
  </si>
  <si>
    <t xml:space="preserve">Harry Wong's - The Effective Teacher  Digitial Series </t>
  </si>
  <si>
    <t>Teacher Subs for observing Highly Effective classroom teachers - 70 substitutes for new teachers x 1 day @ approximately $70.00 per day</t>
  </si>
  <si>
    <t>Teacher Subs for Highly Effective Classrooms - medicare @ 1.45%</t>
  </si>
  <si>
    <t>Two (2) Teacher Mentor positions for two years (FY23 &amp; FY24)</t>
  </si>
  <si>
    <t>Two (2) Teacher Mentor positions for two years (FY23 &amp; FY24) FRS @ 10.87%</t>
  </si>
  <si>
    <t>Two (2) Teacher Mentor positions for two years (FY23 &amp; FY24) FICA @ 6.20%</t>
  </si>
  <si>
    <t>Two (2) Teacher Mentor positions for two years (FY23 &amp; FY24) Medicare @ 1.45%</t>
  </si>
  <si>
    <t>Two (2) Teacher Mentor positions for two years (FY23 &amp; FY24) Insurance @ 7617.20 annually</t>
  </si>
  <si>
    <t>Two (2) Teacher Mentor positions for two years (FY23 &amp; FY24) Workmans Comp @ 427.00 annually</t>
  </si>
  <si>
    <t>Family and Student Partnership Resource Teachers: 2 teachers district wide to serve 9 schools x FY23 and FY24 school year. The average 1 year teacher salary@ 47,500</t>
  </si>
  <si>
    <t>Interactive Boards  3 per school x 9 schools @ $2,000.00</t>
  </si>
  <si>
    <t xml:space="preserve">A) ____Levy_______________
     Name of Eligible Recipient </t>
  </si>
  <si>
    <t>2(S)</t>
  </si>
  <si>
    <t>Indirect cost @ 5%</t>
  </si>
  <si>
    <t>One (1) ESE Teacher for FY23 &amp; FY24 Medicare @ 1.45%</t>
  </si>
  <si>
    <t>One (1) ESE Teacher for FY23 &amp; FY24@ 7617.20 annually</t>
  </si>
  <si>
    <t>One (1) ESE Teacher for FY23 &amp; FY24 Workers Comp@ 427.00</t>
  </si>
  <si>
    <t xml:space="preserve">Two (2) Mental Health Clinicians for 2 years -FY23, FY24 (FY22 funded in ESSER II)  contractual service @ $65,000/each per year  -260,000
Two (2) additional  Mental Health Clinicians for  3 years - FY22, FY23, FY24 contractual service @ $65,000/each per year -390,000
Three (3) Behavioral Specialist for 2 years -FY23, FY24 – contractual service @ 65,000/each per year - 390,000.00
</t>
  </si>
  <si>
    <t>Charter School  Reimbursement for Learning Loss: 
Nature Coast Middle School - summer school and after school tutoring - 37,680.00
Whipsering Winds Charter School- 2 para professionals for 1/2 of 2021-22, 2022-23 and 2023-24 @ 38,783.50 each annually  = 149,594.88
Whispering Winds -1 Curriculum Coach for 2022-23 and 2023-24 @ 47,550.00.00 = 95,100.00
Whispering Winds - 13 employee bonuses @ 1,000.00 + benefits = 14,000</t>
  </si>
  <si>
    <t>Contract with Levy County Prevention Coalition to provide summer school, before and after school tutoring and Summer Bridge Program 2022-23 and 2023-24 and pilot one school with Varsity Tutors for online tutoring support</t>
  </si>
  <si>
    <t xml:space="preserve">Employee Stabilization </t>
  </si>
  <si>
    <t>New Teacher Support Stipends - FICA @ 6.20%</t>
  </si>
  <si>
    <t xml:space="preserve">New Teacher Support Stipends - Medicare @ 1.45% </t>
  </si>
  <si>
    <t xml:space="preserve"> </t>
  </si>
  <si>
    <t xml:space="preserve">Charter school Technology  direct purchase - Nature Coast Middle School 10 Chromebooks @ 227.00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</si>
</sst>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2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44" fontId="0" fillId="0" borderId="0" xfId="1" applyFont="1"/>
    <xf numFmtId="44" fontId="2" fillId="0" borderId="1" xfId="1" applyFont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44" fontId="0" fillId="0" borderId="0" xfId="1" applyFont="1" applyAlignment="1"/>
    <xf numFmtId="44" fontId="6" fillId="0" borderId="0" xfId="1" applyFont="1" applyAlignment="1"/>
    <xf numFmtId="44" fontId="0" fillId="0" borderId="1" xfId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49" fontId="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44" fontId="0" fillId="0" borderId="1" xfId="1" applyFont="1" applyBorder="1" applyAlignment="1">
      <alignment horizontal="left" vertical="top"/>
    </xf>
    <xf numFmtId="44" fontId="0" fillId="0" borderId="1" xfId="0" applyNumberFormat="1" applyBorder="1"/>
    <xf numFmtId="0" fontId="0" fillId="0" borderId="1" xfId="0" applyNumberForma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44" fontId="0" fillId="0" borderId="1" xfId="1" applyFont="1" applyFill="1" applyBorder="1" applyAlignment="1">
      <alignment horizontal="left" vertical="top"/>
    </xf>
    <xf numFmtId="44" fontId="0" fillId="0" borderId="1" xfId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9" fontId="0" fillId="0" borderId="0" xfId="0" applyNumberFormat="1" applyBorder="1" applyAlignment="1">
      <alignment horizontal="left" vertical="top" wrapText="1"/>
    </xf>
    <xf numFmtId="44" fontId="0" fillId="0" borderId="0" xfId="0" applyNumberForma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193</xdr:row>
      <xdr:rowOff>1077</xdr:rowOff>
    </xdr:from>
    <xdr:to>
      <xdr:col>8</xdr:col>
      <xdr:colOff>950594</xdr:colOff>
      <xdr:row>195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8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8" width="21.5" style="9" customWidth="1"/>
    <col min="9" max="9" width="21.5" customWidth="1"/>
  </cols>
  <sheetData>
    <row r="1" spans="1:9" x14ac:dyDescent="0.2">
      <c r="A1" s="38" t="s">
        <v>190</v>
      </c>
      <c r="B1" s="39"/>
      <c r="C1" s="39"/>
      <c r="D1" s="39"/>
      <c r="H1" s="40" t="s">
        <v>17</v>
      </c>
      <c r="I1" s="41"/>
    </row>
    <row r="2" spans="1:9" x14ac:dyDescent="0.2">
      <c r="A2" s="39"/>
      <c r="B2" s="39"/>
      <c r="C2" s="39"/>
      <c r="D2" s="39"/>
      <c r="H2" s="41"/>
      <c r="I2" s="41"/>
    </row>
    <row r="3" spans="1:9" x14ac:dyDescent="0.2">
      <c r="A3" s="38" t="s">
        <v>8</v>
      </c>
      <c r="B3" s="39"/>
      <c r="C3" s="39"/>
      <c r="D3" s="39"/>
      <c r="H3" s="41"/>
      <c r="I3" s="41"/>
    </row>
    <row r="4" spans="1:9" x14ac:dyDescent="0.2">
      <c r="A4" s="39"/>
      <c r="B4" s="39"/>
      <c r="C4" s="39"/>
      <c r="D4" s="39"/>
    </row>
    <row r="6" spans="1:9" ht="23.25" customHeight="1" x14ac:dyDescent="0.25">
      <c r="A6" s="44" t="s">
        <v>3</v>
      </c>
      <c r="B6" s="44"/>
      <c r="C6" s="44"/>
      <c r="D6" s="44"/>
      <c r="E6" s="44"/>
      <c r="F6" s="44"/>
      <c r="G6" s="44"/>
      <c r="H6" s="44"/>
      <c r="I6" s="44"/>
    </row>
    <row r="7" spans="1:9" ht="23.25" customHeight="1" x14ac:dyDescent="0.25">
      <c r="A7" s="44" t="s">
        <v>15</v>
      </c>
      <c r="B7" s="44"/>
      <c r="C7" s="44"/>
      <c r="D7" s="44"/>
      <c r="E7" s="44"/>
      <c r="F7" s="44"/>
      <c r="G7" s="44"/>
      <c r="H7" s="44"/>
      <c r="I7" s="44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10" t="s">
        <v>13</v>
      </c>
      <c r="H9" s="11" t="s">
        <v>12</v>
      </c>
      <c r="I9" s="7" t="s">
        <v>14</v>
      </c>
    </row>
    <row r="10" spans="1:9" ht="81.75" customHeight="1" x14ac:dyDescent="0.2">
      <c r="A10" s="3">
        <v>5100</v>
      </c>
      <c r="B10" s="3">
        <v>310</v>
      </c>
      <c r="C10" s="3">
        <v>1</v>
      </c>
      <c r="D10" s="3">
        <v>1</v>
      </c>
      <c r="E10" s="8" t="s">
        <v>198</v>
      </c>
      <c r="F10" s="3"/>
      <c r="G10" s="14">
        <v>780390</v>
      </c>
      <c r="H10" s="14">
        <v>389610</v>
      </c>
      <c r="I10" s="15">
        <f>G10+H10</f>
        <v>1170000</v>
      </c>
    </row>
    <row r="11" spans="1:9" ht="30" customHeight="1" x14ac:dyDescent="0.2">
      <c r="A11" s="3">
        <v>6400</v>
      </c>
      <c r="B11" s="3">
        <v>130</v>
      </c>
      <c r="C11" s="3">
        <v>2</v>
      </c>
      <c r="D11" s="3">
        <v>1</v>
      </c>
      <c r="E11" s="8" t="s">
        <v>24</v>
      </c>
      <c r="F11" s="3">
        <v>18</v>
      </c>
      <c r="G11" s="14">
        <v>427500</v>
      </c>
      <c r="H11" s="14">
        <v>427500</v>
      </c>
      <c r="I11" s="15">
        <f t="shared" ref="I11:I23" si="0">G11+H11</f>
        <v>855000</v>
      </c>
    </row>
    <row r="12" spans="1:9" ht="15" customHeight="1" x14ac:dyDescent="0.2">
      <c r="A12" s="3">
        <v>6400</v>
      </c>
      <c r="B12" s="3">
        <v>210</v>
      </c>
      <c r="C12" s="3">
        <v>2</v>
      </c>
      <c r="D12" s="3">
        <v>1</v>
      </c>
      <c r="E12" s="8" t="s">
        <v>19</v>
      </c>
      <c r="F12" s="3"/>
      <c r="G12" s="14">
        <v>46469.25</v>
      </c>
      <c r="H12" s="14">
        <v>46469.25</v>
      </c>
      <c r="I12" s="15">
        <f t="shared" si="0"/>
        <v>92938.5</v>
      </c>
    </row>
    <row r="13" spans="1:9" ht="15" customHeight="1" x14ac:dyDescent="0.2">
      <c r="A13" s="3">
        <v>6400</v>
      </c>
      <c r="B13" s="3">
        <v>220</v>
      </c>
      <c r="C13" s="3">
        <v>2</v>
      </c>
      <c r="D13" s="3">
        <v>1</v>
      </c>
      <c r="E13" s="8" t="s">
        <v>20</v>
      </c>
      <c r="F13" s="3"/>
      <c r="G13" s="14">
        <v>26505</v>
      </c>
      <c r="H13" s="14">
        <v>26505</v>
      </c>
      <c r="I13" s="15">
        <f t="shared" si="0"/>
        <v>53010</v>
      </c>
    </row>
    <row r="14" spans="1:9" ht="15" customHeight="1" x14ac:dyDescent="0.2">
      <c r="A14" s="3">
        <v>6400</v>
      </c>
      <c r="B14" s="3">
        <v>220</v>
      </c>
      <c r="C14" s="3">
        <v>2</v>
      </c>
      <c r="D14" s="3">
        <v>1</v>
      </c>
      <c r="E14" s="8" t="s">
        <v>21</v>
      </c>
      <c r="F14" s="3"/>
      <c r="G14" s="14">
        <v>6198.75</v>
      </c>
      <c r="H14" s="14">
        <v>6198.75</v>
      </c>
      <c r="I14" s="15">
        <f t="shared" si="0"/>
        <v>12397.5</v>
      </c>
    </row>
    <row r="15" spans="1:9" ht="15" customHeight="1" x14ac:dyDescent="0.2">
      <c r="A15" s="3">
        <v>6400</v>
      </c>
      <c r="B15" s="3">
        <v>230</v>
      </c>
      <c r="C15" s="3">
        <v>2</v>
      </c>
      <c r="D15" s="3">
        <v>1</v>
      </c>
      <c r="E15" s="8" t="s">
        <v>22</v>
      </c>
      <c r="F15" s="3"/>
      <c r="G15" s="14">
        <v>68554.8</v>
      </c>
      <c r="H15" s="14">
        <v>68554.8</v>
      </c>
      <c r="I15" s="15">
        <f t="shared" si="0"/>
        <v>137109.6</v>
      </c>
    </row>
    <row r="16" spans="1:9" ht="30" customHeight="1" x14ac:dyDescent="0.2">
      <c r="A16" s="3">
        <v>6400</v>
      </c>
      <c r="B16" s="3">
        <v>240</v>
      </c>
      <c r="C16" s="3">
        <v>2</v>
      </c>
      <c r="D16" s="3">
        <v>1</v>
      </c>
      <c r="E16" s="8" t="s">
        <v>23</v>
      </c>
      <c r="F16" s="3"/>
      <c r="G16" s="14">
        <v>3843</v>
      </c>
      <c r="H16" s="14">
        <v>3843</v>
      </c>
      <c r="I16" s="15">
        <f t="shared" si="0"/>
        <v>7686</v>
      </c>
    </row>
    <row r="17" spans="1:9" ht="20" customHeight="1" x14ac:dyDescent="0.2">
      <c r="A17" s="3">
        <v>5100</v>
      </c>
      <c r="B17" s="3">
        <v>520</v>
      </c>
      <c r="C17" s="3">
        <v>3</v>
      </c>
      <c r="D17" s="3">
        <v>1</v>
      </c>
      <c r="E17" s="8" t="s">
        <v>25</v>
      </c>
      <c r="F17" s="3"/>
      <c r="G17" s="14">
        <v>65963</v>
      </c>
      <c r="H17" s="14"/>
      <c r="I17" s="15">
        <f t="shared" si="0"/>
        <v>65963</v>
      </c>
    </row>
    <row r="18" spans="1:9" ht="30" customHeight="1" x14ac:dyDescent="0.2">
      <c r="A18" s="3">
        <v>6300</v>
      </c>
      <c r="B18" s="3">
        <v>110</v>
      </c>
      <c r="C18" s="3">
        <v>4</v>
      </c>
      <c r="D18" s="3">
        <v>1</v>
      </c>
      <c r="E18" s="8" t="s">
        <v>30</v>
      </c>
      <c r="F18" s="3">
        <v>2.5</v>
      </c>
      <c r="G18" s="14">
        <v>167700</v>
      </c>
      <c r="H18" s="14"/>
      <c r="I18" s="15">
        <f t="shared" si="0"/>
        <v>167700</v>
      </c>
    </row>
    <row r="19" spans="1:9" ht="20" customHeight="1" x14ac:dyDescent="0.2">
      <c r="A19" s="3">
        <v>6300</v>
      </c>
      <c r="B19" s="3">
        <v>210</v>
      </c>
      <c r="C19" s="3">
        <v>5</v>
      </c>
      <c r="D19" s="3">
        <v>1</v>
      </c>
      <c r="E19" s="8" t="s">
        <v>35</v>
      </c>
      <c r="F19" s="3"/>
      <c r="G19" s="14">
        <v>18228.990000000002</v>
      </c>
      <c r="H19" s="14"/>
      <c r="I19" s="15">
        <f t="shared" si="0"/>
        <v>18228.990000000002</v>
      </c>
    </row>
    <row r="20" spans="1:9" ht="20" customHeight="1" x14ac:dyDescent="0.2">
      <c r="A20" s="3">
        <v>6300</v>
      </c>
      <c r="B20" s="3">
        <v>220</v>
      </c>
      <c r="C20" s="3">
        <v>5</v>
      </c>
      <c r="D20" s="3">
        <v>1</v>
      </c>
      <c r="E20" s="8" t="s">
        <v>26</v>
      </c>
      <c r="F20" s="3"/>
      <c r="G20" s="14">
        <v>10397.4</v>
      </c>
      <c r="H20" s="14"/>
      <c r="I20" s="15">
        <f t="shared" si="0"/>
        <v>10397.4</v>
      </c>
    </row>
    <row r="21" spans="1:9" ht="20" customHeight="1" x14ac:dyDescent="0.2">
      <c r="A21" s="3">
        <v>6300</v>
      </c>
      <c r="B21" s="3">
        <v>220</v>
      </c>
      <c r="C21" s="3">
        <v>5</v>
      </c>
      <c r="D21" s="3">
        <v>1</v>
      </c>
      <c r="E21" s="8" t="s">
        <v>27</v>
      </c>
      <c r="F21" s="3"/>
      <c r="G21" s="14">
        <v>2431.65</v>
      </c>
      <c r="H21" s="14"/>
      <c r="I21" s="15">
        <f t="shared" si="0"/>
        <v>2431.65</v>
      </c>
    </row>
    <row r="22" spans="1:9" ht="20" customHeight="1" x14ac:dyDescent="0.2">
      <c r="A22" s="3">
        <v>6300</v>
      </c>
      <c r="B22" s="3">
        <v>230</v>
      </c>
      <c r="C22" s="3">
        <v>5</v>
      </c>
      <c r="D22" s="3">
        <v>1</v>
      </c>
      <c r="E22" s="8" t="s">
        <v>28</v>
      </c>
      <c r="F22" s="3"/>
      <c r="G22" s="14">
        <v>19043</v>
      </c>
      <c r="H22" s="14"/>
      <c r="I22" s="15">
        <f t="shared" si="0"/>
        <v>19043</v>
      </c>
    </row>
    <row r="23" spans="1:9" ht="30" customHeight="1" x14ac:dyDescent="0.2">
      <c r="A23" s="3">
        <v>6300</v>
      </c>
      <c r="B23" s="3">
        <v>240</v>
      </c>
      <c r="C23" s="3">
        <v>5</v>
      </c>
      <c r="D23" s="3">
        <v>1</v>
      </c>
      <c r="E23" s="8" t="s">
        <v>29</v>
      </c>
      <c r="F23" s="3"/>
      <c r="G23" s="14">
        <v>1067.5</v>
      </c>
      <c r="H23" s="14"/>
      <c r="I23" s="15">
        <f t="shared" si="0"/>
        <v>1067.5</v>
      </c>
    </row>
    <row r="24" spans="1:9" ht="227.25" customHeight="1" x14ac:dyDescent="0.2">
      <c r="A24" s="3">
        <v>5100</v>
      </c>
      <c r="B24" s="3">
        <v>394</v>
      </c>
      <c r="C24" s="3">
        <v>4</v>
      </c>
      <c r="D24" s="3">
        <v>1</v>
      </c>
      <c r="E24" s="8" t="s">
        <v>197</v>
      </c>
      <c r="F24" s="3"/>
      <c r="G24" s="14">
        <v>296374.88</v>
      </c>
      <c r="H24" s="14"/>
      <c r="I24" s="15">
        <f>G24+H24</f>
        <v>296374.88</v>
      </c>
    </row>
    <row r="25" spans="1:9" ht="99.75" customHeight="1" x14ac:dyDescent="0.2">
      <c r="A25" s="3">
        <v>5100</v>
      </c>
      <c r="B25" s="3">
        <v>394</v>
      </c>
      <c r="C25" s="3">
        <v>1</v>
      </c>
      <c r="D25" s="3" t="s">
        <v>31</v>
      </c>
      <c r="E25" s="8" t="s">
        <v>32</v>
      </c>
      <c r="F25" s="3"/>
      <c r="G25" s="14">
        <v>72500</v>
      </c>
      <c r="H25" s="14">
        <v>72500</v>
      </c>
      <c r="I25" s="15">
        <f t="shared" ref="I25:I88" si="1">G25+H25</f>
        <v>145000</v>
      </c>
    </row>
    <row r="26" spans="1:9" ht="30" customHeight="1" x14ac:dyDescent="0.2">
      <c r="A26" s="3">
        <v>5200</v>
      </c>
      <c r="B26" s="3">
        <v>120</v>
      </c>
      <c r="C26" s="3">
        <v>1</v>
      </c>
      <c r="D26" s="3" t="s">
        <v>33</v>
      </c>
      <c r="E26" s="8" t="s">
        <v>34</v>
      </c>
      <c r="F26" s="3">
        <v>4</v>
      </c>
      <c r="G26" s="14">
        <v>190000</v>
      </c>
      <c r="H26" s="14"/>
      <c r="I26" s="15">
        <f t="shared" si="1"/>
        <v>190000</v>
      </c>
    </row>
    <row r="27" spans="1:9" ht="15" customHeight="1" x14ac:dyDescent="0.2">
      <c r="A27" s="3">
        <v>5200</v>
      </c>
      <c r="B27" s="3">
        <v>210</v>
      </c>
      <c r="C27" s="3">
        <v>1</v>
      </c>
      <c r="D27" s="3" t="s">
        <v>33</v>
      </c>
      <c r="E27" s="8" t="s">
        <v>36</v>
      </c>
      <c r="F27" s="3"/>
      <c r="G27" s="14">
        <v>20653</v>
      </c>
      <c r="H27" s="14"/>
      <c r="I27" s="15">
        <f t="shared" si="1"/>
        <v>20653</v>
      </c>
    </row>
    <row r="28" spans="1:9" ht="15" customHeight="1" x14ac:dyDescent="0.2">
      <c r="A28" s="3">
        <v>5200</v>
      </c>
      <c r="B28" s="3">
        <v>220</v>
      </c>
      <c r="C28" s="3">
        <v>1</v>
      </c>
      <c r="D28" s="3" t="s">
        <v>33</v>
      </c>
      <c r="E28" s="8" t="s">
        <v>37</v>
      </c>
      <c r="F28" s="3"/>
      <c r="G28" s="14">
        <v>11780</v>
      </c>
      <c r="H28" s="14"/>
      <c r="I28" s="15">
        <f t="shared" si="1"/>
        <v>11780</v>
      </c>
    </row>
    <row r="29" spans="1:9" ht="30" customHeight="1" x14ac:dyDescent="0.2">
      <c r="A29" s="3">
        <v>5200</v>
      </c>
      <c r="B29" s="3">
        <v>220</v>
      </c>
      <c r="C29" s="3">
        <v>1</v>
      </c>
      <c r="D29" s="3" t="s">
        <v>33</v>
      </c>
      <c r="E29" s="8" t="s">
        <v>38</v>
      </c>
      <c r="F29" s="3"/>
      <c r="G29" s="14">
        <v>2755</v>
      </c>
      <c r="H29" s="14"/>
      <c r="I29" s="15">
        <f t="shared" si="1"/>
        <v>2755</v>
      </c>
    </row>
    <row r="30" spans="1:9" ht="30" customHeight="1" x14ac:dyDescent="0.2">
      <c r="A30" s="3">
        <v>5200</v>
      </c>
      <c r="B30" s="3">
        <v>230</v>
      </c>
      <c r="C30" s="3">
        <v>1</v>
      </c>
      <c r="D30" s="3" t="s">
        <v>33</v>
      </c>
      <c r="E30" s="8" t="s">
        <v>48</v>
      </c>
      <c r="F30" s="3"/>
      <c r="G30" s="14">
        <v>30468.799999999999</v>
      </c>
      <c r="H30" s="14"/>
      <c r="I30" s="15">
        <f t="shared" si="1"/>
        <v>30468.799999999999</v>
      </c>
    </row>
    <row r="31" spans="1:9" ht="30" customHeight="1" x14ac:dyDescent="0.2">
      <c r="A31" s="3">
        <v>5200</v>
      </c>
      <c r="B31" s="3">
        <v>240</v>
      </c>
      <c r="C31" s="3">
        <v>1</v>
      </c>
      <c r="D31" s="3" t="s">
        <v>33</v>
      </c>
      <c r="E31" s="8" t="s">
        <v>39</v>
      </c>
      <c r="F31" s="3"/>
      <c r="G31" s="14">
        <v>1708</v>
      </c>
      <c r="H31" s="14"/>
      <c r="I31" s="15">
        <f t="shared" si="1"/>
        <v>1708</v>
      </c>
    </row>
    <row r="32" spans="1:9" ht="30" customHeight="1" x14ac:dyDescent="0.2">
      <c r="A32" s="3">
        <v>5200</v>
      </c>
      <c r="B32" s="3">
        <v>150</v>
      </c>
      <c r="C32" s="3">
        <v>1</v>
      </c>
      <c r="D32" s="3" t="s">
        <v>33</v>
      </c>
      <c r="E32" s="8" t="s">
        <v>40</v>
      </c>
      <c r="F32" s="3">
        <v>12</v>
      </c>
      <c r="G32" s="14">
        <v>180000</v>
      </c>
      <c r="H32" s="14"/>
      <c r="I32" s="15">
        <f t="shared" si="1"/>
        <v>180000</v>
      </c>
    </row>
    <row r="33" spans="1:9" ht="15" customHeight="1" x14ac:dyDescent="0.2">
      <c r="A33" s="3">
        <v>5200</v>
      </c>
      <c r="B33" s="3">
        <v>210</v>
      </c>
      <c r="C33" s="3">
        <v>1</v>
      </c>
      <c r="D33" s="3" t="s">
        <v>33</v>
      </c>
      <c r="E33" s="8" t="s">
        <v>41</v>
      </c>
      <c r="F33" s="3"/>
      <c r="G33" s="14">
        <v>19566</v>
      </c>
      <c r="H33" s="14"/>
      <c r="I33" s="15">
        <f t="shared" si="1"/>
        <v>19566</v>
      </c>
    </row>
    <row r="34" spans="1:9" ht="15" customHeight="1" x14ac:dyDescent="0.2">
      <c r="A34" s="3">
        <v>5200</v>
      </c>
      <c r="B34" s="3">
        <v>220</v>
      </c>
      <c r="C34" s="3">
        <v>1</v>
      </c>
      <c r="D34" s="3" t="s">
        <v>33</v>
      </c>
      <c r="E34" s="8" t="s">
        <v>42</v>
      </c>
      <c r="F34" s="3"/>
      <c r="G34" s="14">
        <v>11160</v>
      </c>
      <c r="H34" s="14"/>
      <c r="I34" s="15">
        <f t="shared" si="1"/>
        <v>11160</v>
      </c>
    </row>
    <row r="35" spans="1:9" ht="15" customHeight="1" x14ac:dyDescent="0.2">
      <c r="A35" s="3">
        <v>5200</v>
      </c>
      <c r="B35" s="3">
        <v>220</v>
      </c>
      <c r="C35" s="3">
        <v>1</v>
      </c>
      <c r="D35" s="3" t="s">
        <v>33</v>
      </c>
      <c r="E35" s="8" t="s">
        <v>43</v>
      </c>
      <c r="F35" s="3"/>
      <c r="G35" s="14">
        <v>2610</v>
      </c>
      <c r="H35" s="14"/>
      <c r="I35" s="15">
        <f t="shared" si="1"/>
        <v>2610</v>
      </c>
    </row>
    <row r="36" spans="1:9" ht="30" customHeight="1" x14ac:dyDescent="0.2">
      <c r="A36" s="3">
        <v>5200</v>
      </c>
      <c r="B36" s="3">
        <v>230</v>
      </c>
      <c r="C36" s="3">
        <v>1</v>
      </c>
      <c r="D36" s="3" t="s">
        <v>33</v>
      </c>
      <c r="E36" s="8" t="s">
        <v>49</v>
      </c>
      <c r="F36" s="3"/>
      <c r="G36" s="14">
        <v>91406.399999999994</v>
      </c>
      <c r="H36" s="14"/>
      <c r="I36" s="15">
        <f t="shared" si="1"/>
        <v>91406.399999999994</v>
      </c>
    </row>
    <row r="37" spans="1:9" ht="30" customHeight="1" x14ac:dyDescent="0.2">
      <c r="A37" s="3">
        <v>5200</v>
      </c>
      <c r="B37" s="3">
        <v>240</v>
      </c>
      <c r="C37" s="3">
        <v>1</v>
      </c>
      <c r="D37" s="3" t="s">
        <v>33</v>
      </c>
      <c r="E37" s="8" t="s">
        <v>44</v>
      </c>
      <c r="F37" s="3"/>
      <c r="G37" s="14">
        <v>5124</v>
      </c>
      <c r="H37" s="14"/>
      <c r="I37" s="15">
        <f t="shared" si="1"/>
        <v>5124</v>
      </c>
    </row>
    <row r="38" spans="1:9" ht="36" customHeight="1" x14ac:dyDescent="0.2">
      <c r="A38" s="3">
        <v>5200</v>
      </c>
      <c r="B38" s="3">
        <v>130</v>
      </c>
      <c r="C38" s="3">
        <v>1</v>
      </c>
      <c r="D38" s="3" t="s">
        <v>33</v>
      </c>
      <c r="E38" s="8" t="s">
        <v>45</v>
      </c>
      <c r="F38" s="3">
        <v>2</v>
      </c>
      <c r="G38" s="14">
        <v>95000</v>
      </c>
      <c r="H38" s="14"/>
      <c r="I38" s="15">
        <f t="shared" si="1"/>
        <v>95000</v>
      </c>
    </row>
    <row r="39" spans="1:9" ht="30" customHeight="1" x14ac:dyDescent="0.2">
      <c r="A39" s="3">
        <v>5200</v>
      </c>
      <c r="B39" s="3">
        <v>210</v>
      </c>
      <c r="C39" s="3">
        <v>1</v>
      </c>
      <c r="D39" s="3" t="s">
        <v>33</v>
      </c>
      <c r="E39" s="8" t="s">
        <v>46</v>
      </c>
      <c r="F39" s="3"/>
      <c r="G39" s="14">
        <v>10326.5</v>
      </c>
      <c r="H39" s="14"/>
      <c r="I39" s="15">
        <f t="shared" si="1"/>
        <v>10326.5</v>
      </c>
    </row>
    <row r="40" spans="1:9" ht="30" customHeight="1" x14ac:dyDescent="0.2">
      <c r="A40" s="3">
        <v>5200</v>
      </c>
      <c r="B40" s="3">
        <v>220</v>
      </c>
      <c r="C40" s="3">
        <v>1</v>
      </c>
      <c r="D40" s="3" t="s">
        <v>33</v>
      </c>
      <c r="E40" s="8" t="s">
        <v>47</v>
      </c>
      <c r="F40" s="3"/>
      <c r="G40" s="14">
        <v>5890</v>
      </c>
      <c r="H40" s="14"/>
      <c r="I40" s="15">
        <f t="shared" si="1"/>
        <v>5890</v>
      </c>
    </row>
    <row r="41" spans="1:9" ht="30" customHeight="1" x14ac:dyDescent="0.2">
      <c r="A41" s="3">
        <v>5200</v>
      </c>
      <c r="B41" s="3">
        <v>220</v>
      </c>
      <c r="C41" s="3">
        <v>1</v>
      </c>
      <c r="D41" s="3" t="s">
        <v>33</v>
      </c>
      <c r="E41" s="8" t="s">
        <v>193</v>
      </c>
      <c r="F41" s="3"/>
      <c r="G41" s="14">
        <v>1377.5</v>
      </c>
      <c r="H41" s="14"/>
      <c r="I41" s="15">
        <f t="shared" si="1"/>
        <v>1377.5</v>
      </c>
    </row>
    <row r="42" spans="1:9" ht="30" customHeight="1" x14ac:dyDescent="0.2">
      <c r="A42" s="3">
        <v>5200</v>
      </c>
      <c r="B42" s="3">
        <v>230</v>
      </c>
      <c r="C42" s="3">
        <v>1</v>
      </c>
      <c r="D42" s="3" t="s">
        <v>33</v>
      </c>
      <c r="E42" s="8" t="s">
        <v>194</v>
      </c>
      <c r="F42" s="3"/>
      <c r="G42" s="14">
        <v>15234.4</v>
      </c>
      <c r="H42" s="14"/>
      <c r="I42" s="15">
        <f t="shared" si="1"/>
        <v>15234.4</v>
      </c>
    </row>
    <row r="43" spans="1:9" ht="30" customHeight="1" x14ac:dyDescent="0.2">
      <c r="A43" s="3">
        <v>5200</v>
      </c>
      <c r="B43" s="3">
        <v>240</v>
      </c>
      <c r="C43" s="3">
        <v>1</v>
      </c>
      <c r="D43" s="3" t="s">
        <v>33</v>
      </c>
      <c r="E43" s="8" t="s">
        <v>195</v>
      </c>
      <c r="F43" s="3"/>
      <c r="G43" s="14">
        <v>854</v>
      </c>
      <c r="H43" s="14"/>
      <c r="I43" s="15">
        <f t="shared" si="1"/>
        <v>854</v>
      </c>
    </row>
    <row r="44" spans="1:9" ht="30" customHeight="1" x14ac:dyDescent="0.2">
      <c r="A44" s="3">
        <v>5200</v>
      </c>
      <c r="B44" s="3">
        <v>160</v>
      </c>
      <c r="C44" s="3">
        <v>1</v>
      </c>
      <c r="D44" s="3" t="s">
        <v>33</v>
      </c>
      <c r="E44" s="8" t="s">
        <v>50</v>
      </c>
      <c r="F44" s="3">
        <v>2</v>
      </c>
      <c r="G44" s="14">
        <v>40000</v>
      </c>
      <c r="H44" s="14"/>
      <c r="I44" s="15">
        <f t="shared" si="1"/>
        <v>40000</v>
      </c>
    </row>
    <row r="45" spans="1:9" ht="30" customHeight="1" x14ac:dyDescent="0.2">
      <c r="A45" s="3">
        <v>5200</v>
      </c>
      <c r="B45" s="3">
        <v>210</v>
      </c>
      <c r="C45" s="3">
        <v>1</v>
      </c>
      <c r="D45" s="3" t="s">
        <v>33</v>
      </c>
      <c r="E45" s="8" t="s">
        <v>51</v>
      </c>
      <c r="F45" s="3"/>
      <c r="G45" s="14">
        <v>4348</v>
      </c>
      <c r="H45" s="14"/>
      <c r="I45" s="15">
        <f t="shared" si="1"/>
        <v>4348</v>
      </c>
    </row>
    <row r="46" spans="1:9" ht="30" customHeight="1" x14ac:dyDescent="0.2">
      <c r="A46" s="3">
        <v>5200</v>
      </c>
      <c r="B46" s="3">
        <v>220</v>
      </c>
      <c r="C46" s="3">
        <v>1</v>
      </c>
      <c r="D46" s="3" t="s">
        <v>33</v>
      </c>
      <c r="E46" s="8" t="s">
        <v>52</v>
      </c>
      <c r="F46" s="3"/>
      <c r="G46" s="14">
        <v>2480</v>
      </c>
      <c r="H46" s="14"/>
      <c r="I46" s="15">
        <f t="shared" si="1"/>
        <v>2480</v>
      </c>
    </row>
    <row r="47" spans="1:9" ht="30" customHeight="1" x14ac:dyDescent="0.2">
      <c r="A47" s="3">
        <v>5200</v>
      </c>
      <c r="B47" s="3">
        <v>220</v>
      </c>
      <c r="C47" s="3">
        <v>1</v>
      </c>
      <c r="D47" s="3" t="s">
        <v>33</v>
      </c>
      <c r="E47" s="8" t="s">
        <v>53</v>
      </c>
      <c r="F47" s="3"/>
      <c r="G47" s="14">
        <v>80</v>
      </c>
      <c r="H47" s="14"/>
      <c r="I47" s="15">
        <v>580</v>
      </c>
    </row>
    <row r="48" spans="1:9" ht="30" customHeight="1" x14ac:dyDescent="0.2">
      <c r="A48" s="3">
        <v>5200</v>
      </c>
      <c r="B48" s="3">
        <v>230</v>
      </c>
      <c r="C48" s="3">
        <v>1</v>
      </c>
      <c r="D48" s="3" t="s">
        <v>33</v>
      </c>
      <c r="E48" s="8" t="s">
        <v>54</v>
      </c>
      <c r="F48" s="3"/>
      <c r="G48" s="14">
        <v>15234.4</v>
      </c>
      <c r="H48" s="14"/>
      <c r="I48" s="15">
        <f t="shared" si="1"/>
        <v>15234.4</v>
      </c>
    </row>
    <row r="49" spans="1:9" ht="30" customHeight="1" x14ac:dyDescent="0.2">
      <c r="A49" s="3">
        <v>5200</v>
      </c>
      <c r="B49" s="3">
        <v>240</v>
      </c>
      <c r="C49" s="3">
        <v>1</v>
      </c>
      <c r="D49" s="3" t="s">
        <v>33</v>
      </c>
      <c r="E49" s="8" t="s">
        <v>55</v>
      </c>
      <c r="F49" s="3"/>
      <c r="G49" s="14">
        <v>854</v>
      </c>
      <c r="H49" s="14"/>
      <c r="I49" s="15">
        <f t="shared" si="1"/>
        <v>854</v>
      </c>
    </row>
    <row r="50" spans="1:9" ht="75" customHeight="1" x14ac:dyDescent="0.2">
      <c r="A50" s="3">
        <v>5300</v>
      </c>
      <c r="B50" s="3">
        <v>510</v>
      </c>
      <c r="C50" s="3">
        <v>1</v>
      </c>
      <c r="D50" s="3" t="s">
        <v>56</v>
      </c>
      <c r="E50" s="8" t="s">
        <v>57</v>
      </c>
      <c r="F50" s="3"/>
      <c r="G50" s="14">
        <v>19765</v>
      </c>
      <c r="H50" s="14"/>
      <c r="I50" s="15">
        <f t="shared" si="1"/>
        <v>19765</v>
      </c>
    </row>
    <row r="51" spans="1:9" ht="60" customHeight="1" x14ac:dyDescent="0.2">
      <c r="A51" s="3">
        <v>5300</v>
      </c>
      <c r="B51" s="3">
        <v>519</v>
      </c>
      <c r="C51" s="3">
        <v>1</v>
      </c>
      <c r="D51" s="3" t="s">
        <v>56</v>
      </c>
      <c r="E51" s="8" t="s">
        <v>62</v>
      </c>
      <c r="F51" s="3"/>
      <c r="G51" s="14">
        <v>4522.5</v>
      </c>
      <c r="H51" s="14"/>
      <c r="I51" s="15">
        <f t="shared" si="1"/>
        <v>4522.5</v>
      </c>
    </row>
    <row r="52" spans="1:9" ht="30" customHeight="1" x14ac:dyDescent="0.2">
      <c r="A52" s="3">
        <v>5300</v>
      </c>
      <c r="B52" s="3">
        <v>520</v>
      </c>
      <c r="C52" s="3">
        <v>1</v>
      </c>
      <c r="D52" s="3" t="s">
        <v>56</v>
      </c>
      <c r="E52" s="8" t="s">
        <v>63</v>
      </c>
      <c r="F52" s="3"/>
      <c r="G52" s="14">
        <v>35000</v>
      </c>
      <c r="H52" s="14"/>
      <c r="I52" s="15">
        <f t="shared" si="1"/>
        <v>35000</v>
      </c>
    </row>
    <row r="53" spans="1:9" s="20" customFormat="1" ht="105" customHeight="1" x14ac:dyDescent="0.2">
      <c r="A53" s="17">
        <v>5300</v>
      </c>
      <c r="B53" s="17">
        <v>641</v>
      </c>
      <c r="C53" s="17">
        <v>1</v>
      </c>
      <c r="D53" s="17" t="s">
        <v>56</v>
      </c>
      <c r="E53" s="8" t="s">
        <v>58</v>
      </c>
      <c r="F53" s="17"/>
      <c r="G53" s="18">
        <v>66325</v>
      </c>
      <c r="H53" s="18"/>
      <c r="I53" s="15">
        <f t="shared" si="1"/>
        <v>66325</v>
      </c>
    </row>
    <row r="54" spans="1:9" s="20" customFormat="1" ht="210" customHeight="1" x14ac:dyDescent="0.2">
      <c r="A54" s="17">
        <v>5300</v>
      </c>
      <c r="B54" s="17">
        <v>642</v>
      </c>
      <c r="C54" s="17">
        <v>1</v>
      </c>
      <c r="D54" s="17" t="s">
        <v>56</v>
      </c>
      <c r="E54" s="16" t="s">
        <v>59</v>
      </c>
      <c r="F54" s="17"/>
      <c r="G54" s="18">
        <v>19833</v>
      </c>
      <c r="H54" s="18"/>
      <c r="I54" s="15">
        <f t="shared" si="1"/>
        <v>19833</v>
      </c>
    </row>
    <row r="55" spans="1:9" s="20" customFormat="1" ht="75" customHeight="1" x14ac:dyDescent="0.2">
      <c r="A55" s="17">
        <v>5300</v>
      </c>
      <c r="B55" s="17">
        <v>644</v>
      </c>
      <c r="C55" s="17">
        <v>1</v>
      </c>
      <c r="D55" s="17" t="s">
        <v>56</v>
      </c>
      <c r="E55" s="8" t="s">
        <v>60</v>
      </c>
      <c r="F55" s="17"/>
      <c r="G55" s="18">
        <v>192750</v>
      </c>
      <c r="H55" s="18"/>
      <c r="I55" s="15">
        <f t="shared" si="1"/>
        <v>192750</v>
      </c>
    </row>
    <row r="56" spans="1:9" s="20" customFormat="1" ht="45" customHeight="1" x14ac:dyDescent="0.2">
      <c r="A56" s="17">
        <v>5300</v>
      </c>
      <c r="B56" s="17">
        <v>369</v>
      </c>
      <c r="C56" s="17">
        <v>1</v>
      </c>
      <c r="D56" s="17" t="s">
        <v>56</v>
      </c>
      <c r="E56" s="8" t="s">
        <v>61</v>
      </c>
      <c r="F56" s="17"/>
      <c r="G56" s="18">
        <v>8594</v>
      </c>
      <c r="H56" s="18"/>
      <c r="I56" s="15">
        <f t="shared" si="1"/>
        <v>8594</v>
      </c>
    </row>
    <row r="57" spans="1:9" s="20" customFormat="1" ht="45" customHeight="1" x14ac:dyDescent="0.2">
      <c r="A57" s="17">
        <v>5300</v>
      </c>
      <c r="B57" s="17">
        <v>120</v>
      </c>
      <c r="C57" s="17">
        <v>2</v>
      </c>
      <c r="D57" s="17" t="s">
        <v>56</v>
      </c>
      <c r="E57" s="8" t="s">
        <v>64</v>
      </c>
      <c r="F57" s="17"/>
      <c r="G57" s="18">
        <v>16800</v>
      </c>
      <c r="H57" s="18"/>
      <c r="I57" s="15">
        <f t="shared" si="1"/>
        <v>16800</v>
      </c>
    </row>
    <row r="58" spans="1:9" s="20" customFormat="1" ht="30" customHeight="1" x14ac:dyDescent="0.2">
      <c r="A58" s="17">
        <v>5300</v>
      </c>
      <c r="B58" s="17">
        <v>210</v>
      </c>
      <c r="C58" s="17">
        <v>2</v>
      </c>
      <c r="D58" s="17" t="s">
        <v>56</v>
      </c>
      <c r="E58" s="8" t="s">
        <v>65</v>
      </c>
      <c r="F58" s="17"/>
      <c r="G58" s="18">
        <v>1826.16</v>
      </c>
      <c r="H58" s="18"/>
      <c r="I58" s="15">
        <f t="shared" si="1"/>
        <v>1826.16</v>
      </c>
    </row>
    <row r="59" spans="1:9" s="20" customFormat="1" ht="30" customHeight="1" x14ac:dyDescent="0.2">
      <c r="A59" s="17">
        <v>5300</v>
      </c>
      <c r="B59" s="17">
        <v>220</v>
      </c>
      <c r="C59" s="17">
        <v>2</v>
      </c>
      <c r="D59" s="17" t="s">
        <v>56</v>
      </c>
      <c r="E59" s="8" t="s">
        <v>66</v>
      </c>
      <c r="F59" s="17"/>
      <c r="G59" s="18">
        <v>1041.5999999999999</v>
      </c>
      <c r="H59" s="18"/>
      <c r="I59" s="15">
        <f t="shared" si="1"/>
        <v>1041.5999999999999</v>
      </c>
    </row>
    <row r="60" spans="1:9" s="20" customFormat="1" ht="30" customHeight="1" x14ac:dyDescent="0.2">
      <c r="A60" s="17">
        <v>5300</v>
      </c>
      <c r="B60" s="17">
        <v>220</v>
      </c>
      <c r="C60" s="17">
        <v>2</v>
      </c>
      <c r="D60" s="17" t="s">
        <v>56</v>
      </c>
      <c r="E60" s="8" t="s">
        <v>67</v>
      </c>
      <c r="F60" s="17"/>
      <c r="G60" s="18">
        <v>243.6</v>
      </c>
      <c r="H60" s="18"/>
      <c r="I60" s="15">
        <f t="shared" si="1"/>
        <v>243.6</v>
      </c>
    </row>
    <row r="61" spans="1:9" s="20" customFormat="1" ht="15" customHeight="1" x14ac:dyDescent="0.2">
      <c r="A61" s="17">
        <v>5300</v>
      </c>
      <c r="B61" s="17">
        <v>650</v>
      </c>
      <c r="C61" s="17">
        <v>3</v>
      </c>
      <c r="D61" s="17" t="s">
        <v>56</v>
      </c>
      <c r="E61" s="8" t="s">
        <v>68</v>
      </c>
      <c r="F61" s="17"/>
      <c r="G61" s="18">
        <v>15000</v>
      </c>
      <c r="H61" s="18"/>
      <c r="I61" s="15">
        <f t="shared" si="1"/>
        <v>15000</v>
      </c>
    </row>
    <row r="62" spans="1:9" s="20" customFormat="1" ht="30" customHeight="1" x14ac:dyDescent="0.2">
      <c r="A62" s="17">
        <v>5100</v>
      </c>
      <c r="B62" s="17">
        <v>644</v>
      </c>
      <c r="C62" s="17">
        <v>1</v>
      </c>
      <c r="D62" s="17" t="s">
        <v>69</v>
      </c>
      <c r="E62" s="8" t="s">
        <v>70</v>
      </c>
      <c r="F62" s="17"/>
      <c r="G62" s="18">
        <v>12045</v>
      </c>
      <c r="H62" s="18"/>
      <c r="I62" s="15">
        <f t="shared" si="1"/>
        <v>12045</v>
      </c>
    </row>
    <row r="63" spans="1:9" s="20" customFormat="1" ht="20" customHeight="1" x14ac:dyDescent="0.2">
      <c r="A63" s="17">
        <v>5100</v>
      </c>
      <c r="B63" s="17">
        <v>519</v>
      </c>
      <c r="C63" s="17">
        <v>1</v>
      </c>
      <c r="D63" s="17" t="s">
        <v>69</v>
      </c>
      <c r="E63" s="8" t="s">
        <v>71</v>
      </c>
      <c r="F63" s="17"/>
      <c r="G63" s="18">
        <v>1787</v>
      </c>
      <c r="H63" s="18"/>
      <c r="I63" s="15">
        <f t="shared" si="1"/>
        <v>1787</v>
      </c>
    </row>
    <row r="64" spans="1:9" s="20" customFormat="1" ht="30" customHeight="1" x14ac:dyDescent="0.2">
      <c r="A64" s="17">
        <v>5200</v>
      </c>
      <c r="B64" s="17">
        <v>120</v>
      </c>
      <c r="C64" s="17">
        <v>2</v>
      </c>
      <c r="D64" s="17" t="s">
        <v>69</v>
      </c>
      <c r="E64" s="8" t="s">
        <v>73</v>
      </c>
      <c r="F64" s="17">
        <v>2</v>
      </c>
      <c r="G64" s="18">
        <v>100000</v>
      </c>
      <c r="H64" s="18"/>
      <c r="I64" s="15">
        <f t="shared" si="1"/>
        <v>100000</v>
      </c>
    </row>
    <row r="65" spans="1:9" s="20" customFormat="1" ht="30" customHeight="1" x14ac:dyDescent="0.2">
      <c r="A65" s="17">
        <v>5200</v>
      </c>
      <c r="B65" s="17">
        <v>210</v>
      </c>
      <c r="C65" s="17">
        <v>2</v>
      </c>
      <c r="D65" s="17" t="s">
        <v>69</v>
      </c>
      <c r="E65" s="8" t="s">
        <v>74</v>
      </c>
      <c r="F65" s="17"/>
      <c r="G65" s="18">
        <v>10870</v>
      </c>
      <c r="H65" s="18"/>
      <c r="I65" s="15">
        <f t="shared" si="1"/>
        <v>10870</v>
      </c>
    </row>
    <row r="66" spans="1:9" s="20" customFormat="1" ht="30" customHeight="1" x14ac:dyDescent="0.2">
      <c r="A66" s="17">
        <v>5200</v>
      </c>
      <c r="B66" s="17">
        <v>220</v>
      </c>
      <c r="C66" s="17">
        <v>2</v>
      </c>
      <c r="D66" s="17" t="s">
        <v>69</v>
      </c>
      <c r="E66" s="8" t="s">
        <v>75</v>
      </c>
      <c r="F66" s="17"/>
      <c r="G66" s="18">
        <v>6300</v>
      </c>
      <c r="H66" s="18"/>
      <c r="I66" s="15">
        <v>6200</v>
      </c>
    </row>
    <row r="67" spans="1:9" s="20" customFormat="1" ht="30" customHeight="1" x14ac:dyDescent="0.2">
      <c r="A67" s="17">
        <v>5200</v>
      </c>
      <c r="B67" s="17">
        <v>220</v>
      </c>
      <c r="C67" s="17">
        <v>2</v>
      </c>
      <c r="D67" s="17" t="s">
        <v>69</v>
      </c>
      <c r="E67" s="8" t="s">
        <v>76</v>
      </c>
      <c r="F67" s="17"/>
      <c r="G67" s="18">
        <v>1450</v>
      </c>
      <c r="H67" s="18"/>
      <c r="I67" s="15">
        <f t="shared" si="1"/>
        <v>1450</v>
      </c>
    </row>
    <row r="68" spans="1:9" s="20" customFormat="1" ht="30" customHeight="1" x14ac:dyDescent="0.2">
      <c r="A68" s="17">
        <v>5200</v>
      </c>
      <c r="B68" s="17">
        <v>230</v>
      </c>
      <c r="C68" s="17">
        <v>2</v>
      </c>
      <c r="D68" s="17" t="s">
        <v>69</v>
      </c>
      <c r="E68" s="8" t="s">
        <v>77</v>
      </c>
      <c r="F68" s="17"/>
      <c r="G68" s="18">
        <v>15234.4</v>
      </c>
      <c r="H68" s="18"/>
      <c r="I68" s="15">
        <f t="shared" si="1"/>
        <v>15234.4</v>
      </c>
    </row>
    <row r="69" spans="1:9" s="20" customFormat="1" ht="30" customHeight="1" x14ac:dyDescent="0.2">
      <c r="A69" s="17">
        <v>5200</v>
      </c>
      <c r="B69" s="17">
        <v>240</v>
      </c>
      <c r="C69" s="17">
        <v>2</v>
      </c>
      <c r="D69" s="17" t="s">
        <v>69</v>
      </c>
      <c r="E69" s="8" t="s">
        <v>78</v>
      </c>
      <c r="F69" s="17"/>
      <c r="G69" s="18">
        <v>854</v>
      </c>
      <c r="H69" s="18"/>
      <c r="I69" s="15">
        <f t="shared" si="1"/>
        <v>854</v>
      </c>
    </row>
    <row r="70" spans="1:9" s="20" customFormat="1" ht="120" customHeight="1" x14ac:dyDescent="0.2">
      <c r="A70" s="17">
        <v>5200</v>
      </c>
      <c r="B70" s="17">
        <v>642</v>
      </c>
      <c r="C70" s="17">
        <v>2</v>
      </c>
      <c r="D70" s="17" t="s">
        <v>69</v>
      </c>
      <c r="E70" s="8" t="s">
        <v>72</v>
      </c>
      <c r="F70" s="17"/>
      <c r="G70" s="18">
        <v>7512</v>
      </c>
      <c r="H70" s="18"/>
      <c r="I70" s="15">
        <f t="shared" si="1"/>
        <v>7512</v>
      </c>
    </row>
    <row r="71" spans="1:9" s="20" customFormat="1" ht="60" customHeight="1" x14ac:dyDescent="0.2">
      <c r="A71" s="17">
        <v>5200</v>
      </c>
      <c r="B71" s="17">
        <v>510</v>
      </c>
      <c r="C71" s="17">
        <v>2</v>
      </c>
      <c r="D71" s="17" t="s">
        <v>69</v>
      </c>
      <c r="E71" s="8" t="s">
        <v>79</v>
      </c>
      <c r="F71" s="17"/>
      <c r="G71" s="18">
        <v>8708</v>
      </c>
      <c r="H71" s="18"/>
      <c r="I71" s="15">
        <f t="shared" si="1"/>
        <v>8708</v>
      </c>
    </row>
    <row r="72" spans="1:9" s="20" customFormat="1" ht="60" customHeight="1" x14ac:dyDescent="0.2">
      <c r="A72" s="17">
        <v>7800</v>
      </c>
      <c r="B72" s="17">
        <v>390</v>
      </c>
      <c r="C72" s="17">
        <v>1</v>
      </c>
      <c r="D72" s="17" t="s">
        <v>80</v>
      </c>
      <c r="E72" s="8" t="s">
        <v>81</v>
      </c>
      <c r="F72" s="17"/>
      <c r="G72" s="18">
        <v>30712</v>
      </c>
      <c r="H72" s="18"/>
      <c r="I72" s="15">
        <f t="shared" si="1"/>
        <v>30712</v>
      </c>
    </row>
    <row r="73" spans="1:9" s="20" customFormat="1" ht="30" customHeight="1" x14ac:dyDescent="0.2">
      <c r="A73" s="17">
        <v>7800</v>
      </c>
      <c r="B73" s="17">
        <v>519</v>
      </c>
      <c r="C73" s="17">
        <v>1</v>
      </c>
      <c r="D73" s="17" t="s">
        <v>80</v>
      </c>
      <c r="E73" s="8" t="s">
        <v>82</v>
      </c>
      <c r="F73" s="17"/>
      <c r="G73" s="18">
        <v>7410</v>
      </c>
      <c r="H73" s="18"/>
      <c r="I73" s="15">
        <f t="shared" si="1"/>
        <v>7410</v>
      </c>
    </row>
    <row r="74" spans="1:9" s="20" customFormat="1" ht="45" customHeight="1" x14ac:dyDescent="0.2">
      <c r="A74" s="17">
        <v>7800</v>
      </c>
      <c r="B74" s="17">
        <v>644</v>
      </c>
      <c r="C74" s="17">
        <v>1</v>
      </c>
      <c r="D74" s="17" t="s">
        <v>80</v>
      </c>
      <c r="E74" s="8" t="s">
        <v>83</v>
      </c>
      <c r="F74" s="17"/>
      <c r="G74" s="18">
        <v>84920</v>
      </c>
      <c r="H74" s="18"/>
      <c r="I74" s="15">
        <f t="shared" si="1"/>
        <v>84920</v>
      </c>
    </row>
    <row r="75" spans="1:9" s="20" customFormat="1" ht="30" customHeight="1" x14ac:dyDescent="0.2">
      <c r="A75" s="17">
        <v>7800</v>
      </c>
      <c r="B75" s="17">
        <v>649</v>
      </c>
      <c r="C75" s="17">
        <v>1</v>
      </c>
      <c r="D75" s="17" t="s">
        <v>80</v>
      </c>
      <c r="E75" s="8" t="s">
        <v>84</v>
      </c>
      <c r="F75" s="17"/>
      <c r="G75" s="18">
        <v>2900</v>
      </c>
      <c r="H75" s="18"/>
      <c r="I75" s="15">
        <f t="shared" si="1"/>
        <v>2900</v>
      </c>
    </row>
    <row r="76" spans="1:9" s="20" customFormat="1" ht="30" customHeight="1" x14ac:dyDescent="0.2">
      <c r="A76" s="17">
        <v>7900</v>
      </c>
      <c r="B76" s="17">
        <v>390</v>
      </c>
      <c r="C76" s="17">
        <v>2</v>
      </c>
      <c r="D76" s="17" t="s">
        <v>80</v>
      </c>
      <c r="E76" s="8" t="s">
        <v>85</v>
      </c>
      <c r="F76" s="17"/>
      <c r="G76" s="18">
        <v>0</v>
      </c>
      <c r="H76" s="18">
        <v>49885</v>
      </c>
      <c r="I76" s="15">
        <f t="shared" si="1"/>
        <v>49885</v>
      </c>
    </row>
    <row r="77" spans="1:9" s="20" customFormat="1" ht="94.5" customHeight="1" x14ac:dyDescent="0.2">
      <c r="A77" s="17">
        <v>7900</v>
      </c>
      <c r="B77" s="17">
        <v>641</v>
      </c>
      <c r="C77" s="17">
        <v>1</v>
      </c>
      <c r="D77" s="17" t="s">
        <v>86</v>
      </c>
      <c r="E77" s="21" t="s">
        <v>87</v>
      </c>
      <c r="F77" s="17"/>
      <c r="G77" s="18">
        <v>147237</v>
      </c>
      <c r="H77" s="18"/>
      <c r="I77" s="15">
        <f t="shared" si="1"/>
        <v>147237</v>
      </c>
    </row>
    <row r="78" spans="1:9" s="20" customFormat="1" ht="84.75" customHeight="1" x14ac:dyDescent="0.2">
      <c r="A78" s="17">
        <v>7900</v>
      </c>
      <c r="B78" s="17">
        <v>642</v>
      </c>
      <c r="C78" s="17">
        <v>1</v>
      </c>
      <c r="D78" s="17" t="s">
        <v>86</v>
      </c>
      <c r="E78" s="22" t="s">
        <v>88</v>
      </c>
      <c r="F78" s="17"/>
      <c r="G78" s="18">
        <v>102963</v>
      </c>
      <c r="H78" s="18"/>
      <c r="I78" s="15">
        <f t="shared" si="1"/>
        <v>102963</v>
      </c>
    </row>
    <row r="79" spans="1:9" s="20" customFormat="1" ht="30" customHeight="1" x14ac:dyDescent="0.2">
      <c r="A79" s="17">
        <v>7900</v>
      </c>
      <c r="B79" s="17">
        <v>510</v>
      </c>
      <c r="C79" s="17">
        <v>1</v>
      </c>
      <c r="D79" s="17" t="s">
        <v>86</v>
      </c>
      <c r="E79" s="8" t="s">
        <v>89</v>
      </c>
      <c r="F79" s="17"/>
      <c r="G79" s="18">
        <v>115500</v>
      </c>
      <c r="H79" s="18"/>
      <c r="I79" s="15">
        <f t="shared" si="1"/>
        <v>115500</v>
      </c>
    </row>
    <row r="80" spans="1:9" s="20" customFormat="1" ht="30" customHeight="1" x14ac:dyDescent="0.2">
      <c r="A80" s="17">
        <v>7900</v>
      </c>
      <c r="B80" s="17">
        <v>394</v>
      </c>
      <c r="C80" s="17">
        <v>2</v>
      </c>
      <c r="D80" s="17" t="s">
        <v>86</v>
      </c>
      <c r="E80" s="8" t="s">
        <v>90</v>
      </c>
      <c r="F80" s="17"/>
      <c r="G80" s="18">
        <v>2019.6</v>
      </c>
      <c r="H80" s="18"/>
      <c r="I80" s="15">
        <f t="shared" si="1"/>
        <v>2019.6</v>
      </c>
    </row>
    <row r="81" spans="1:9" s="20" customFormat="1" ht="33" customHeight="1" x14ac:dyDescent="0.2">
      <c r="A81" s="17">
        <v>6500</v>
      </c>
      <c r="B81" s="17">
        <v>160</v>
      </c>
      <c r="C81" s="17">
        <v>1</v>
      </c>
      <c r="D81" s="17" t="s">
        <v>91</v>
      </c>
      <c r="E81" s="8" t="s">
        <v>92</v>
      </c>
      <c r="F81" s="17">
        <v>2.5</v>
      </c>
      <c r="G81" s="18">
        <v>107500</v>
      </c>
      <c r="H81" s="18"/>
      <c r="I81" s="15">
        <f t="shared" si="1"/>
        <v>107500</v>
      </c>
    </row>
    <row r="82" spans="1:9" s="20" customFormat="1" ht="30" customHeight="1" x14ac:dyDescent="0.2">
      <c r="A82" s="17">
        <v>6500</v>
      </c>
      <c r="B82" s="17">
        <v>210</v>
      </c>
      <c r="C82" s="17">
        <v>1</v>
      </c>
      <c r="D82" s="17" t="s">
        <v>91</v>
      </c>
      <c r="E82" s="8" t="s">
        <v>93</v>
      </c>
      <c r="F82" s="17"/>
      <c r="G82" s="18">
        <v>11685.25</v>
      </c>
      <c r="H82" s="18"/>
      <c r="I82" s="15">
        <f t="shared" si="1"/>
        <v>11685.25</v>
      </c>
    </row>
    <row r="83" spans="1:9" s="20" customFormat="1" ht="30" customHeight="1" x14ac:dyDescent="0.2">
      <c r="A83" s="17">
        <v>6500</v>
      </c>
      <c r="B83" s="17">
        <v>220</v>
      </c>
      <c r="C83" s="17">
        <v>1</v>
      </c>
      <c r="D83" s="17" t="s">
        <v>91</v>
      </c>
      <c r="E83" s="8" t="s">
        <v>94</v>
      </c>
      <c r="F83" s="17"/>
      <c r="G83" s="18">
        <v>6665</v>
      </c>
      <c r="H83" s="18"/>
      <c r="I83" s="15">
        <f t="shared" si="1"/>
        <v>6665</v>
      </c>
    </row>
    <row r="84" spans="1:9" s="20" customFormat="1" ht="30" customHeight="1" x14ac:dyDescent="0.2">
      <c r="A84" s="17">
        <v>6500</v>
      </c>
      <c r="B84" s="17">
        <v>220</v>
      </c>
      <c r="C84" s="17">
        <v>1</v>
      </c>
      <c r="D84" s="17" t="s">
        <v>91</v>
      </c>
      <c r="E84" s="8" t="s">
        <v>95</v>
      </c>
      <c r="F84" s="17"/>
      <c r="G84" s="18">
        <v>1558.75</v>
      </c>
      <c r="H84" s="18"/>
      <c r="I84" s="15">
        <f t="shared" si="1"/>
        <v>1558.75</v>
      </c>
    </row>
    <row r="85" spans="1:9" s="20" customFormat="1" ht="30" customHeight="1" x14ac:dyDescent="0.2">
      <c r="A85" s="17">
        <v>6500</v>
      </c>
      <c r="B85" s="17">
        <v>230</v>
      </c>
      <c r="C85" s="17">
        <v>1</v>
      </c>
      <c r="D85" s="17" t="s">
        <v>91</v>
      </c>
      <c r="E85" s="8" t="s">
        <v>96</v>
      </c>
      <c r="F85" s="17"/>
      <c r="G85" s="18">
        <v>19043</v>
      </c>
      <c r="H85" s="18"/>
      <c r="I85" s="15">
        <f t="shared" si="1"/>
        <v>19043</v>
      </c>
    </row>
    <row r="86" spans="1:9" s="20" customFormat="1" ht="45" customHeight="1" x14ac:dyDescent="0.2">
      <c r="A86" s="17">
        <v>6500</v>
      </c>
      <c r="B86" s="17">
        <v>240</v>
      </c>
      <c r="C86" s="17">
        <v>1</v>
      </c>
      <c r="D86" s="17" t="s">
        <v>91</v>
      </c>
      <c r="E86" s="8" t="s">
        <v>97</v>
      </c>
      <c r="F86" s="17"/>
      <c r="G86" s="18">
        <v>1067.5</v>
      </c>
      <c r="H86" s="18"/>
      <c r="I86" s="15">
        <f t="shared" si="1"/>
        <v>1067.5</v>
      </c>
    </row>
    <row r="87" spans="1:9" s="20" customFormat="1" ht="20" customHeight="1" x14ac:dyDescent="0.2">
      <c r="A87" s="17">
        <v>6500</v>
      </c>
      <c r="B87" s="17">
        <v>650</v>
      </c>
      <c r="C87" s="17">
        <v>1</v>
      </c>
      <c r="D87" s="17" t="s">
        <v>91</v>
      </c>
      <c r="E87" s="8" t="s">
        <v>98</v>
      </c>
      <c r="F87" s="17"/>
      <c r="G87" s="18">
        <v>15000</v>
      </c>
      <c r="H87" s="18"/>
      <c r="I87" s="15">
        <f t="shared" si="1"/>
        <v>15000</v>
      </c>
    </row>
    <row r="88" spans="1:9" s="20" customFormat="1" ht="30" customHeight="1" x14ac:dyDescent="0.2">
      <c r="A88" s="17">
        <v>5100</v>
      </c>
      <c r="B88" s="17">
        <v>369</v>
      </c>
      <c r="C88" s="17">
        <v>2</v>
      </c>
      <c r="D88" s="17" t="s">
        <v>91</v>
      </c>
      <c r="E88" s="8" t="s">
        <v>99</v>
      </c>
      <c r="F88" s="17"/>
      <c r="G88" s="18">
        <v>80000</v>
      </c>
      <c r="H88" s="18"/>
      <c r="I88" s="15">
        <f t="shared" si="1"/>
        <v>80000</v>
      </c>
    </row>
    <row r="89" spans="1:9" s="20" customFormat="1" ht="15" customHeight="1" x14ac:dyDescent="0.2">
      <c r="A89" s="17">
        <v>5100</v>
      </c>
      <c r="B89" s="17">
        <v>369</v>
      </c>
      <c r="C89" s="17">
        <v>2</v>
      </c>
      <c r="D89" s="17" t="s">
        <v>91</v>
      </c>
      <c r="E89" s="8" t="s">
        <v>100</v>
      </c>
      <c r="F89" s="17"/>
      <c r="G89" s="18">
        <v>24000</v>
      </c>
      <c r="H89" s="18"/>
      <c r="I89" s="15">
        <f t="shared" ref="I89:I151" si="2">G89+H89</f>
        <v>24000</v>
      </c>
    </row>
    <row r="90" spans="1:9" s="20" customFormat="1" ht="15" customHeight="1" x14ac:dyDescent="0.2">
      <c r="A90" s="17">
        <v>5100</v>
      </c>
      <c r="B90" s="17">
        <v>644</v>
      </c>
      <c r="C90" s="17">
        <v>1</v>
      </c>
      <c r="D90" s="17" t="s">
        <v>101</v>
      </c>
      <c r="E90" s="8" t="s">
        <v>102</v>
      </c>
      <c r="F90" s="17"/>
      <c r="G90" s="18">
        <v>79450</v>
      </c>
      <c r="H90" s="18"/>
      <c r="I90" s="15">
        <f t="shared" si="2"/>
        <v>79450</v>
      </c>
    </row>
    <row r="91" spans="1:9" s="20" customFormat="1" ht="30" customHeight="1" x14ac:dyDescent="0.2">
      <c r="A91" s="17">
        <v>5100</v>
      </c>
      <c r="B91" s="17">
        <v>369</v>
      </c>
      <c r="C91" s="17">
        <v>1</v>
      </c>
      <c r="D91" s="17" t="s">
        <v>101</v>
      </c>
      <c r="E91" s="8" t="s">
        <v>103</v>
      </c>
      <c r="F91" s="17"/>
      <c r="G91" s="18">
        <v>11025</v>
      </c>
      <c r="H91" s="18"/>
      <c r="I91" s="15">
        <f t="shared" si="2"/>
        <v>11025</v>
      </c>
    </row>
    <row r="92" spans="1:9" s="20" customFormat="1" ht="30" customHeight="1" x14ac:dyDescent="0.2">
      <c r="A92" s="17">
        <v>5100</v>
      </c>
      <c r="B92" s="17">
        <v>390</v>
      </c>
      <c r="C92" s="17">
        <v>1</v>
      </c>
      <c r="D92" s="17" t="s">
        <v>101</v>
      </c>
      <c r="E92" s="8" t="s">
        <v>104</v>
      </c>
      <c r="F92" s="17"/>
      <c r="G92" s="18">
        <v>3762.5</v>
      </c>
      <c r="H92" s="18"/>
      <c r="I92" s="15">
        <f t="shared" si="2"/>
        <v>3762.5</v>
      </c>
    </row>
    <row r="93" spans="1:9" s="20" customFormat="1" ht="30" customHeight="1" x14ac:dyDescent="0.2">
      <c r="A93" s="17">
        <v>5100</v>
      </c>
      <c r="B93" s="17">
        <v>359</v>
      </c>
      <c r="C93" s="17">
        <v>1</v>
      </c>
      <c r="D93" s="17" t="s">
        <v>101</v>
      </c>
      <c r="E93" s="8" t="s">
        <v>105</v>
      </c>
      <c r="F93" s="17"/>
      <c r="G93" s="18">
        <v>26250</v>
      </c>
      <c r="H93" s="18"/>
      <c r="I93" s="15">
        <f t="shared" si="2"/>
        <v>26250</v>
      </c>
    </row>
    <row r="94" spans="1:9" s="20" customFormat="1" ht="15" customHeight="1" x14ac:dyDescent="0.2">
      <c r="A94" s="17">
        <v>5100</v>
      </c>
      <c r="B94" s="17">
        <v>644</v>
      </c>
      <c r="C94" s="17">
        <v>1</v>
      </c>
      <c r="D94" s="17" t="s">
        <v>101</v>
      </c>
      <c r="E94" s="8" t="s">
        <v>106</v>
      </c>
      <c r="F94" s="17"/>
      <c r="G94" s="18">
        <v>30625</v>
      </c>
      <c r="H94" s="18"/>
      <c r="I94" s="15">
        <f t="shared" si="2"/>
        <v>30625</v>
      </c>
    </row>
    <row r="95" spans="1:9" s="20" customFormat="1" ht="15" customHeight="1" x14ac:dyDescent="0.2">
      <c r="A95" s="17">
        <v>6500</v>
      </c>
      <c r="B95" s="17">
        <v>379</v>
      </c>
      <c r="C95" s="17">
        <v>2</v>
      </c>
      <c r="D95" s="17" t="s">
        <v>101</v>
      </c>
      <c r="E95" s="8" t="s">
        <v>107</v>
      </c>
      <c r="F95" s="17"/>
      <c r="G95" s="18">
        <v>486000</v>
      </c>
      <c r="H95" s="18"/>
      <c r="I95" s="15">
        <f t="shared" si="2"/>
        <v>486000</v>
      </c>
    </row>
    <row r="96" spans="1:9" s="20" customFormat="1" ht="30" customHeight="1" x14ac:dyDescent="0.2">
      <c r="A96" s="17">
        <v>5100</v>
      </c>
      <c r="B96" s="17">
        <v>369</v>
      </c>
      <c r="C96" s="17">
        <v>3</v>
      </c>
      <c r="D96" s="17" t="s">
        <v>101</v>
      </c>
      <c r="E96" s="8" t="s">
        <v>108</v>
      </c>
      <c r="F96" s="17"/>
      <c r="G96" s="18">
        <v>89400</v>
      </c>
      <c r="H96" s="18"/>
      <c r="I96" s="15">
        <f t="shared" si="2"/>
        <v>89400</v>
      </c>
    </row>
    <row r="97" spans="1:9" s="20" customFormat="1" ht="30" customHeight="1" x14ac:dyDescent="0.2">
      <c r="A97" s="17">
        <v>5200</v>
      </c>
      <c r="B97" s="17">
        <v>519</v>
      </c>
      <c r="C97" s="17">
        <v>4</v>
      </c>
      <c r="D97" s="17" t="s">
        <v>101</v>
      </c>
      <c r="E97" s="8" t="s">
        <v>113</v>
      </c>
      <c r="F97" s="17"/>
      <c r="G97" s="18">
        <v>9000</v>
      </c>
      <c r="H97" s="18"/>
      <c r="I97" s="15">
        <f t="shared" si="2"/>
        <v>9000</v>
      </c>
    </row>
    <row r="98" spans="1:9" s="20" customFormat="1" ht="15" customHeight="1" x14ac:dyDescent="0.2">
      <c r="A98" s="17">
        <v>5200</v>
      </c>
      <c r="B98" s="17">
        <v>644</v>
      </c>
      <c r="C98" s="17">
        <v>4</v>
      </c>
      <c r="D98" s="17" t="s">
        <v>101</v>
      </c>
      <c r="E98" s="8" t="s">
        <v>110</v>
      </c>
      <c r="F98" s="17"/>
      <c r="G98" s="18">
        <v>3958.5</v>
      </c>
      <c r="H98" s="18"/>
      <c r="I98" s="15">
        <f t="shared" si="2"/>
        <v>3958.5</v>
      </c>
    </row>
    <row r="99" spans="1:9" s="20" customFormat="1" ht="30" customHeight="1" x14ac:dyDescent="0.2">
      <c r="A99" s="17">
        <v>5200</v>
      </c>
      <c r="B99" s="17">
        <v>369</v>
      </c>
      <c r="C99" s="17">
        <v>4</v>
      </c>
      <c r="D99" s="17" t="s">
        <v>101</v>
      </c>
      <c r="E99" s="8" t="s">
        <v>111</v>
      </c>
      <c r="F99" s="17"/>
      <c r="G99" s="18">
        <v>441</v>
      </c>
      <c r="H99" s="18"/>
      <c r="I99" s="15">
        <f t="shared" si="2"/>
        <v>441</v>
      </c>
    </row>
    <row r="100" spans="1:9" s="20" customFormat="1" ht="30" customHeight="1" x14ac:dyDescent="0.2">
      <c r="A100" s="17">
        <v>5200</v>
      </c>
      <c r="B100" s="17">
        <v>390</v>
      </c>
      <c r="C100" s="17">
        <v>4</v>
      </c>
      <c r="D100" s="17" t="s">
        <v>101</v>
      </c>
      <c r="E100" s="8" t="s">
        <v>117</v>
      </c>
      <c r="F100" s="17"/>
      <c r="G100" s="18">
        <v>150.5</v>
      </c>
      <c r="H100" s="18"/>
      <c r="I100" s="15">
        <f t="shared" si="2"/>
        <v>150.5</v>
      </c>
    </row>
    <row r="101" spans="1:9" s="20" customFormat="1" ht="30" customHeight="1" x14ac:dyDescent="0.2">
      <c r="A101" s="17">
        <v>5200</v>
      </c>
      <c r="B101" s="17">
        <v>359</v>
      </c>
      <c r="C101" s="17">
        <v>4</v>
      </c>
      <c r="D101" s="17" t="s">
        <v>101</v>
      </c>
      <c r="E101" s="8" t="s">
        <v>112</v>
      </c>
      <c r="F101" s="17"/>
      <c r="G101" s="18">
        <v>1050</v>
      </c>
      <c r="H101" s="18"/>
      <c r="I101" s="15">
        <f t="shared" si="2"/>
        <v>1050</v>
      </c>
    </row>
    <row r="102" spans="1:9" s="20" customFormat="1" ht="15" customHeight="1" x14ac:dyDescent="0.2">
      <c r="A102" s="17">
        <v>5200</v>
      </c>
      <c r="B102" s="17">
        <v>644</v>
      </c>
      <c r="C102" s="17">
        <v>5</v>
      </c>
      <c r="D102" s="17" t="s">
        <v>101</v>
      </c>
      <c r="E102" s="8" t="s">
        <v>109</v>
      </c>
      <c r="F102" s="17"/>
      <c r="G102" s="18">
        <v>5600</v>
      </c>
      <c r="H102" s="18"/>
      <c r="I102" s="15">
        <f t="shared" si="2"/>
        <v>5600</v>
      </c>
    </row>
    <row r="103" spans="1:9" s="20" customFormat="1" ht="30" customHeight="1" x14ac:dyDescent="0.2">
      <c r="A103" s="17">
        <v>5200</v>
      </c>
      <c r="B103" s="17">
        <v>369</v>
      </c>
      <c r="C103" s="17">
        <v>5</v>
      </c>
      <c r="D103" s="17" t="s">
        <v>101</v>
      </c>
      <c r="E103" s="8" t="s">
        <v>114</v>
      </c>
      <c r="F103" s="17"/>
      <c r="G103" s="18">
        <v>3500</v>
      </c>
      <c r="H103" s="18"/>
      <c r="I103" s="15">
        <f t="shared" si="2"/>
        <v>3500</v>
      </c>
    </row>
    <row r="104" spans="1:9" s="20" customFormat="1" ht="45" customHeight="1" x14ac:dyDescent="0.2">
      <c r="A104" s="17">
        <v>5100</v>
      </c>
      <c r="B104" s="17">
        <v>644</v>
      </c>
      <c r="C104" s="17">
        <v>6</v>
      </c>
      <c r="D104" s="17" t="s">
        <v>101</v>
      </c>
      <c r="E104" s="8" t="s">
        <v>203</v>
      </c>
      <c r="F104" s="17"/>
      <c r="G104" s="18">
        <v>2270</v>
      </c>
      <c r="H104" s="18"/>
      <c r="I104" s="15">
        <f t="shared" si="2"/>
        <v>2270</v>
      </c>
    </row>
    <row r="105" spans="1:9" s="20" customFormat="1" ht="45" customHeight="1" x14ac:dyDescent="0.2">
      <c r="A105" s="17">
        <v>5100</v>
      </c>
      <c r="B105" s="17">
        <v>369</v>
      </c>
      <c r="C105" s="17">
        <v>6</v>
      </c>
      <c r="D105" s="17" t="s">
        <v>101</v>
      </c>
      <c r="E105" s="8" t="s">
        <v>118</v>
      </c>
      <c r="F105" s="17"/>
      <c r="G105" s="18">
        <v>315</v>
      </c>
      <c r="H105" s="18"/>
      <c r="I105" s="15">
        <f t="shared" si="2"/>
        <v>315</v>
      </c>
    </row>
    <row r="106" spans="1:9" s="20" customFormat="1" ht="45" customHeight="1" x14ac:dyDescent="0.2">
      <c r="A106" s="17">
        <v>5100</v>
      </c>
      <c r="B106" s="17">
        <v>390</v>
      </c>
      <c r="C106" s="17">
        <v>6</v>
      </c>
      <c r="D106" s="17" t="s">
        <v>101</v>
      </c>
      <c r="E106" s="8" t="s">
        <v>115</v>
      </c>
      <c r="F106" s="17"/>
      <c r="G106" s="18">
        <v>100.75</v>
      </c>
      <c r="H106" s="18"/>
      <c r="I106" s="15">
        <f t="shared" si="2"/>
        <v>100.75</v>
      </c>
    </row>
    <row r="107" spans="1:9" s="20" customFormat="1" ht="45" customHeight="1" x14ac:dyDescent="0.2">
      <c r="A107" s="17">
        <v>5100</v>
      </c>
      <c r="B107" s="17">
        <v>359</v>
      </c>
      <c r="C107" s="17">
        <v>6</v>
      </c>
      <c r="D107" s="17" t="s">
        <v>101</v>
      </c>
      <c r="E107" s="8" t="s">
        <v>116</v>
      </c>
      <c r="F107" s="17"/>
      <c r="G107" s="18">
        <v>750</v>
      </c>
      <c r="H107" s="18"/>
      <c r="I107" s="15">
        <f t="shared" si="2"/>
        <v>750</v>
      </c>
    </row>
    <row r="108" spans="1:9" s="20" customFormat="1" ht="30" customHeight="1" x14ac:dyDescent="0.2">
      <c r="A108" s="17">
        <v>5100</v>
      </c>
      <c r="B108" s="17">
        <v>519</v>
      </c>
      <c r="C108" s="17">
        <v>6</v>
      </c>
      <c r="D108" s="17" t="s">
        <v>101</v>
      </c>
      <c r="E108" s="8" t="s">
        <v>119</v>
      </c>
      <c r="F108" s="17"/>
      <c r="G108" s="18">
        <v>264.25</v>
      </c>
      <c r="H108" s="18"/>
      <c r="I108" s="15">
        <f t="shared" si="2"/>
        <v>264.25</v>
      </c>
    </row>
    <row r="109" spans="1:9" s="20" customFormat="1" ht="37.5" customHeight="1" x14ac:dyDescent="0.2">
      <c r="A109" s="17">
        <v>5100</v>
      </c>
      <c r="B109" s="17">
        <v>643</v>
      </c>
      <c r="C109" s="17">
        <v>7</v>
      </c>
      <c r="D109" s="17" t="s">
        <v>101</v>
      </c>
      <c r="E109" s="34" t="s">
        <v>189</v>
      </c>
      <c r="F109" s="17"/>
      <c r="G109" s="18">
        <v>54000</v>
      </c>
      <c r="H109" s="18"/>
      <c r="I109" s="15">
        <f t="shared" si="2"/>
        <v>54000</v>
      </c>
    </row>
    <row r="110" spans="1:9" s="20" customFormat="1" ht="63" customHeight="1" x14ac:dyDescent="0.2">
      <c r="A110" s="17">
        <v>5100</v>
      </c>
      <c r="B110" s="17">
        <v>130</v>
      </c>
      <c r="C110" s="17">
        <v>1</v>
      </c>
      <c r="D110" s="17" t="s">
        <v>120</v>
      </c>
      <c r="E110" s="21" t="s">
        <v>188</v>
      </c>
      <c r="F110" s="17">
        <v>4</v>
      </c>
      <c r="G110" s="18">
        <v>200000</v>
      </c>
      <c r="H110" s="18"/>
      <c r="I110" s="15">
        <f t="shared" si="2"/>
        <v>200000</v>
      </c>
    </row>
    <row r="111" spans="1:9" s="20" customFormat="1" ht="48" x14ac:dyDescent="0.2">
      <c r="A111" s="17">
        <v>5100</v>
      </c>
      <c r="B111" s="17">
        <v>210</v>
      </c>
      <c r="C111" s="17">
        <v>1</v>
      </c>
      <c r="D111" s="17" t="s">
        <v>120</v>
      </c>
      <c r="E111" s="8" t="s">
        <v>121</v>
      </c>
      <c r="F111" s="17"/>
      <c r="G111" s="18">
        <v>21740</v>
      </c>
      <c r="H111" s="18"/>
      <c r="I111" s="15">
        <f t="shared" si="2"/>
        <v>21740</v>
      </c>
    </row>
    <row r="112" spans="1:9" s="20" customFormat="1" ht="48" x14ac:dyDescent="0.2">
      <c r="A112" s="17">
        <v>5100</v>
      </c>
      <c r="B112" s="17">
        <v>220</v>
      </c>
      <c r="C112" s="17">
        <v>1</v>
      </c>
      <c r="D112" s="17" t="s">
        <v>120</v>
      </c>
      <c r="E112" s="8" t="s">
        <v>121</v>
      </c>
      <c r="F112" s="17"/>
      <c r="G112" s="18">
        <v>12400</v>
      </c>
      <c r="H112" s="18"/>
      <c r="I112" s="15">
        <f t="shared" si="2"/>
        <v>12400</v>
      </c>
    </row>
    <row r="113" spans="1:9" s="20" customFormat="1" ht="48" x14ac:dyDescent="0.2">
      <c r="A113" s="17">
        <v>5100</v>
      </c>
      <c r="B113" s="17">
        <v>220</v>
      </c>
      <c r="C113" s="17">
        <v>1</v>
      </c>
      <c r="D113" s="17" t="s">
        <v>120</v>
      </c>
      <c r="E113" s="8" t="s">
        <v>121</v>
      </c>
      <c r="F113" s="17"/>
      <c r="G113" s="18">
        <v>2900</v>
      </c>
      <c r="H113" s="18"/>
      <c r="I113" s="15">
        <f t="shared" si="2"/>
        <v>2900</v>
      </c>
    </row>
    <row r="114" spans="1:9" s="20" customFormat="1" ht="48" x14ac:dyDescent="0.2">
      <c r="A114" s="17">
        <v>5100</v>
      </c>
      <c r="B114" s="17">
        <v>230</v>
      </c>
      <c r="C114" s="17">
        <v>1</v>
      </c>
      <c r="D114" s="17" t="s">
        <v>120</v>
      </c>
      <c r="E114" s="8" t="s">
        <v>121</v>
      </c>
      <c r="F114" s="17"/>
      <c r="G114" s="18">
        <v>30468.799999999999</v>
      </c>
      <c r="H114" s="18"/>
      <c r="I114" s="15">
        <f t="shared" si="2"/>
        <v>30468.799999999999</v>
      </c>
    </row>
    <row r="115" spans="1:9" s="20" customFormat="1" ht="48" x14ac:dyDescent="0.2">
      <c r="A115" s="17">
        <v>5100</v>
      </c>
      <c r="B115" s="17">
        <v>240</v>
      </c>
      <c r="C115" s="17">
        <v>1</v>
      </c>
      <c r="D115" s="17" t="s">
        <v>120</v>
      </c>
      <c r="E115" s="8" t="s">
        <v>121</v>
      </c>
      <c r="F115" s="17"/>
      <c r="G115" s="18">
        <v>1708</v>
      </c>
      <c r="H115" s="18"/>
      <c r="I115" s="15">
        <f t="shared" si="2"/>
        <v>1708</v>
      </c>
    </row>
    <row r="116" spans="1:9" s="20" customFormat="1" ht="160" x14ac:dyDescent="0.2">
      <c r="A116" s="17">
        <v>6130</v>
      </c>
      <c r="B116" s="17">
        <v>310</v>
      </c>
      <c r="C116" s="17">
        <v>2</v>
      </c>
      <c r="D116" s="17" t="s">
        <v>120</v>
      </c>
      <c r="E116" s="8" t="s">
        <v>196</v>
      </c>
      <c r="F116" s="17"/>
      <c r="G116" s="18">
        <v>585000</v>
      </c>
      <c r="H116" s="18">
        <v>455000</v>
      </c>
      <c r="I116" s="15">
        <f t="shared" si="2"/>
        <v>1040000</v>
      </c>
    </row>
    <row r="117" spans="1:9" s="20" customFormat="1" ht="30" customHeight="1" x14ac:dyDescent="0.2">
      <c r="A117" s="17">
        <v>6130</v>
      </c>
      <c r="B117" s="17">
        <v>520</v>
      </c>
      <c r="C117" s="17">
        <v>2</v>
      </c>
      <c r="D117" s="17" t="s">
        <v>120</v>
      </c>
      <c r="E117" s="8" t="s">
        <v>122</v>
      </c>
      <c r="F117" s="17"/>
      <c r="G117" s="18">
        <v>30000</v>
      </c>
      <c r="H117" s="18"/>
      <c r="I117" s="15">
        <f t="shared" si="2"/>
        <v>30000</v>
      </c>
    </row>
    <row r="118" spans="1:9" s="20" customFormat="1" ht="30" customHeight="1" x14ac:dyDescent="0.2">
      <c r="A118" s="17">
        <v>6130</v>
      </c>
      <c r="B118" s="17">
        <v>369</v>
      </c>
      <c r="C118" s="17">
        <v>2</v>
      </c>
      <c r="D118" s="17" t="s">
        <v>120</v>
      </c>
      <c r="E118" s="8" t="s">
        <v>123</v>
      </c>
      <c r="F118" s="17"/>
      <c r="G118" s="18">
        <v>30000</v>
      </c>
      <c r="H118" s="18"/>
      <c r="I118" s="15">
        <f t="shared" si="2"/>
        <v>30000</v>
      </c>
    </row>
    <row r="119" spans="1:9" s="20" customFormat="1" ht="45" customHeight="1" x14ac:dyDescent="0.2">
      <c r="A119" s="17">
        <v>5200</v>
      </c>
      <c r="B119" s="17">
        <v>369</v>
      </c>
      <c r="C119" s="17">
        <v>1</v>
      </c>
      <c r="D119" s="17" t="s">
        <v>18</v>
      </c>
      <c r="E119" s="8" t="s">
        <v>124</v>
      </c>
      <c r="F119" s="17"/>
      <c r="G119" s="18">
        <v>2500</v>
      </c>
      <c r="H119" s="18"/>
      <c r="I119" s="15">
        <f t="shared" si="2"/>
        <v>2500</v>
      </c>
    </row>
    <row r="120" spans="1:9" s="20" customFormat="1" ht="45" customHeight="1" x14ac:dyDescent="0.2">
      <c r="A120" s="17">
        <v>5200</v>
      </c>
      <c r="B120" s="17">
        <v>520</v>
      </c>
      <c r="C120" s="17">
        <v>1</v>
      </c>
      <c r="D120" s="17" t="s">
        <v>18</v>
      </c>
      <c r="E120" s="8" t="s">
        <v>125</v>
      </c>
      <c r="F120" s="17"/>
      <c r="G120" s="18">
        <v>2500</v>
      </c>
      <c r="H120" s="18"/>
      <c r="I120" s="15">
        <f t="shared" si="2"/>
        <v>2500</v>
      </c>
    </row>
    <row r="121" spans="1:9" s="20" customFormat="1" ht="45" customHeight="1" x14ac:dyDescent="0.2">
      <c r="A121" s="3">
        <v>9700</v>
      </c>
      <c r="B121" s="3">
        <v>910</v>
      </c>
      <c r="C121" s="3">
        <v>1</v>
      </c>
      <c r="D121" s="3" t="s">
        <v>127</v>
      </c>
      <c r="E121" s="23" t="s">
        <v>126</v>
      </c>
      <c r="F121" s="3"/>
      <c r="G121" s="18">
        <v>250000</v>
      </c>
      <c r="H121" s="18">
        <v>791223.9</v>
      </c>
      <c r="I121" s="15">
        <f t="shared" si="2"/>
        <v>1041223.9</v>
      </c>
    </row>
    <row r="122" spans="1:9" s="20" customFormat="1" ht="30" customHeight="1" x14ac:dyDescent="0.2">
      <c r="A122" s="3">
        <v>5100</v>
      </c>
      <c r="B122" s="3">
        <v>369</v>
      </c>
      <c r="C122" s="3">
        <v>2</v>
      </c>
      <c r="D122" s="3" t="s">
        <v>127</v>
      </c>
      <c r="E122" s="8" t="s">
        <v>158</v>
      </c>
      <c r="F122" s="3"/>
      <c r="G122" s="24">
        <v>64000</v>
      </c>
      <c r="H122" s="18"/>
      <c r="I122" s="15">
        <f t="shared" si="2"/>
        <v>64000</v>
      </c>
    </row>
    <row r="123" spans="1:9" s="20" customFormat="1" ht="45" customHeight="1" x14ac:dyDescent="0.2">
      <c r="A123" s="3">
        <v>6120</v>
      </c>
      <c r="B123" s="3">
        <v>130</v>
      </c>
      <c r="C123" s="3">
        <v>3</v>
      </c>
      <c r="D123" s="3" t="s">
        <v>127</v>
      </c>
      <c r="E123" s="8" t="s">
        <v>133</v>
      </c>
      <c r="F123" s="17">
        <v>2</v>
      </c>
      <c r="G123" s="18">
        <v>104000</v>
      </c>
      <c r="H123" s="18"/>
      <c r="I123" s="15">
        <f t="shared" si="2"/>
        <v>104000</v>
      </c>
    </row>
    <row r="124" spans="1:9" s="20" customFormat="1" ht="30" customHeight="1" x14ac:dyDescent="0.2">
      <c r="A124" s="3">
        <v>6120</v>
      </c>
      <c r="B124" s="3">
        <v>210</v>
      </c>
      <c r="C124" s="3">
        <v>3</v>
      </c>
      <c r="D124" s="3" t="s">
        <v>127</v>
      </c>
      <c r="E124" s="8" t="s">
        <v>128</v>
      </c>
      <c r="F124" s="17"/>
      <c r="G124" s="18">
        <v>11304.8</v>
      </c>
      <c r="H124" s="18"/>
      <c r="I124" s="15">
        <f t="shared" si="2"/>
        <v>11304.8</v>
      </c>
    </row>
    <row r="125" spans="1:9" s="20" customFormat="1" ht="30" customHeight="1" x14ac:dyDescent="0.2">
      <c r="A125" s="3">
        <v>6120</v>
      </c>
      <c r="B125" s="3">
        <v>220</v>
      </c>
      <c r="C125" s="3">
        <v>3</v>
      </c>
      <c r="D125" s="3" t="s">
        <v>127</v>
      </c>
      <c r="E125" s="8" t="s">
        <v>129</v>
      </c>
      <c r="F125" s="17"/>
      <c r="G125" s="18">
        <v>6448</v>
      </c>
      <c r="H125" s="18"/>
      <c r="I125" s="15">
        <f t="shared" si="2"/>
        <v>6448</v>
      </c>
    </row>
    <row r="126" spans="1:9" s="20" customFormat="1" ht="30" customHeight="1" x14ac:dyDescent="0.2">
      <c r="A126" s="3">
        <v>6120</v>
      </c>
      <c r="B126" s="3">
        <v>220</v>
      </c>
      <c r="C126" s="3">
        <v>3</v>
      </c>
      <c r="D126" s="3" t="s">
        <v>127</v>
      </c>
      <c r="E126" s="8" t="s">
        <v>130</v>
      </c>
      <c r="F126" s="17"/>
      <c r="G126" s="18">
        <v>1508</v>
      </c>
      <c r="H126" s="18"/>
      <c r="I126" s="15">
        <f t="shared" si="2"/>
        <v>1508</v>
      </c>
    </row>
    <row r="127" spans="1:9" s="20" customFormat="1" ht="30" customHeight="1" x14ac:dyDescent="0.2">
      <c r="A127" s="3">
        <v>6120</v>
      </c>
      <c r="B127" s="3">
        <v>230</v>
      </c>
      <c r="C127" s="3">
        <v>3</v>
      </c>
      <c r="D127" s="3" t="s">
        <v>127</v>
      </c>
      <c r="E127" s="8" t="s">
        <v>131</v>
      </c>
      <c r="F127" s="17"/>
      <c r="G127" s="18">
        <v>15234.4</v>
      </c>
      <c r="H127" s="18"/>
      <c r="I127" s="15">
        <f t="shared" si="2"/>
        <v>15234.4</v>
      </c>
    </row>
    <row r="128" spans="1:9" s="20" customFormat="1" ht="30" customHeight="1" x14ac:dyDescent="0.2">
      <c r="A128" s="3">
        <v>6120</v>
      </c>
      <c r="B128" s="3">
        <v>240</v>
      </c>
      <c r="C128" s="3">
        <v>3</v>
      </c>
      <c r="D128" s="3" t="s">
        <v>127</v>
      </c>
      <c r="E128" s="8" t="s">
        <v>132</v>
      </c>
      <c r="F128" s="17"/>
      <c r="G128" s="18">
        <v>854</v>
      </c>
      <c r="H128" s="18"/>
      <c r="I128" s="15">
        <f t="shared" si="2"/>
        <v>854</v>
      </c>
    </row>
    <row r="129" spans="1:9" s="20" customFormat="1" ht="45" customHeight="1" x14ac:dyDescent="0.2">
      <c r="A129" s="17">
        <v>5100</v>
      </c>
      <c r="B129" s="17">
        <v>520</v>
      </c>
      <c r="C129" s="17">
        <v>4</v>
      </c>
      <c r="D129" s="3" t="s">
        <v>127</v>
      </c>
      <c r="E129" s="8" t="s">
        <v>134</v>
      </c>
      <c r="F129" s="17"/>
      <c r="G129" s="18">
        <v>53088.74</v>
      </c>
      <c r="H129" s="18">
        <v>106176.26</v>
      </c>
      <c r="I129" s="15">
        <f t="shared" si="2"/>
        <v>159265</v>
      </c>
    </row>
    <row r="130" spans="1:9" s="20" customFormat="1" ht="30" customHeight="1" x14ac:dyDescent="0.2">
      <c r="A130" s="3">
        <v>6400</v>
      </c>
      <c r="B130" s="3">
        <v>130</v>
      </c>
      <c r="C130" s="3">
        <v>5</v>
      </c>
      <c r="D130" s="3" t="s">
        <v>127</v>
      </c>
      <c r="E130" s="8" t="s">
        <v>139</v>
      </c>
      <c r="F130" s="17">
        <v>2</v>
      </c>
      <c r="G130" s="18">
        <v>112662</v>
      </c>
      <c r="H130" s="18"/>
      <c r="I130" s="15">
        <f t="shared" si="2"/>
        <v>112662</v>
      </c>
    </row>
    <row r="131" spans="1:9" s="20" customFormat="1" ht="20" customHeight="1" x14ac:dyDescent="0.2">
      <c r="A131" s="3">
        <v>6400</v>
      </c>
      <c r="B131" s="3">
        <v>210</v>
      </c>
      <c r="C131" s="3">
        <v>5</v>
      </c>
      <c r="D131" s="3" t="s">
        <v>127</v>
      </c>
      <c r="E131" s="8" t="s">
        <v>140</v>
      </c>
      <c r="F131" s="17"/>
      <c r="G131" s="18">
        <v>12246.36</v>
      </c>
      <c r="H131" s="18"/>
      <c r="I131" s="15">
        <f t="shared" si="2"/>
        <v>12246.36</v>
      </c>
    </row>
    <row r="132" spans="1:9" s="20" customFormat="1" ht="20" customHeight="1" x14ac:dyDescent="0.2">
      <c r="A132" s="3">
        <v>6400</v>
      </c>
      <c r="B132" s="3">
        <v>220</v>
      </c>
      <c r="C132" s="3">
        <v>5</v>
      </c>
      <c r="D132" s="3" t="s">
        <v>127</v>
      </c>
      <c r="E132" s="8" t="s">
        <v>135</v>
      </c>
      <c r="F132" s="17"/>
      <c r="G132" s="18">
        <v>6985.04</v>
      </c>
      <c r="H132" s="18"/>
      <c r="I132" s="15">
        <f t="shared" si="2"/>
        <v>6985.04</v>
      </c>
    </row>
    <row r="133" spans="1:9" s="20" customFormat="1" ht="20" customHeight="1" x14ac:dyDescent="0.2">
      <c r="A133" s="3">
        <v>6400</v>
      </c>
      <c r="B133" s="3">
        <v>220</v>
      </c>
      <c r="C133" s="3">
        <v>5</v>
      </c>
      <c r="D133" s="3" t="s">
        <v>127</v>
      </c>
      <c r="E133" s="8" t="s">
        <v>136</v>
      </c>
      <c r="F133" s="17"/>
      <c r="G133" s="18">
        <v>1633.6</v>
      </c>
      <c r="H133" s="18"/>
      <c r="I133" s="15">
        <f t="shared" si="2"/>
        <v>1633.6</v>
      </c>
    </row>
    <row r="134" spans="1:9" s="20" customFormat="1" ht="20" customHeight="1" x14ac:dyDescent="0.2">
      <c r="A134" s="3">
        <v>6400</v>
      </c>
      <c r="B134" s="3">
        <v>230</v>
      </c>
      <c r="C134" s="3">
        <v>5</v>
      </c>
      <c r="D134" s="3" t="s">
        <v>127</v>
      </c>
      <c r="E134" s="8" t="s">
        <v>137</v>
      </c>
      <c r="F134" s="17"/>
      <c r="G134" s="18">
        <v>15234.4</v>
      </c>
      <c r="H134" s="18"/>
      <c r="I134" s="15">
        <f t="shared" si="2"/>
        <v>15234.4</v>
      </c>
    </row>
    <row r="135" spans="1:9" s="20" customFormat="1" ht="20" customHeight="1" x14ac:dyDescent="0.2">
      <c r="A135" s="3">
        <v>6400</v>
      </c>
      <c r="B135" s="3">
        <v>240</v>
      </c>
      <c r="C135" s="3">
        <v>5</v>
      </c>
      <c r="D135" s="3" t="s">
        <v>127</v>
      </c>
      <c r="E135" s="8" t="s">
        <v>138</v>
      </c>
      <c r="F135" s="17"/>
      <c r="G135" s="18">
        <v>854</v>
      </c>
      <c r="H135" s="18"/>
      <c r="I135" s="15">
        <f t="shared" si="2"/>
        <v>854</v>
      </c>
    </row>
    <row r="136" spans="1:9" s="20" customFormat="1" ht="60" customHeight="1" x14ac:dyDescent="0.2">
      <c r="A136" s="17">
        <v>5300</v>
      </c>
      <c r="B136" s="17">
        <v>644</v>
      </c>
      <c r="C136" s="17">
        <v>6</v>
      </c>
      <c r="D136" s="3" t="s">
        <v>127</v>
      </c>
      <c r="E136" s="8" t="s">
        <v>141</v>
      </c>
      <c r="F136" s="17"/>
      <c r="G136" s="18">
        <v>15036</v>
      </c>
      <c r="H136" s="18"/>
      <c r="I136" s="15">
        <f t="shared" si="2"/>
        <v>15036</v>
      </c>
    </row>
    <row r="137" spans="1:9" s="20" customFormat="1" ht="30" customHeight="1" x14ac:dyDescent="0.2">
      <c r="A137" s="17">
        <v>5300</v>
      </c>
      <c r="B137" s="17">
        <v>519</v>
      </c>
      <c r="C137" s="17">
        <v>6</v>
      </c>
      <c r="D137" s="3" t="s">
        <v>127</v>
      </c>
      <c r="E137" s="8" t="s">
        <v>142</v>
      </c>
      <c r="F137" s="17"/>
      <c r="G137" s="18">
        <v>6160</v>
      </c>
      <c r="H137" s="18"/>
      <c r="I137" s="15">
        <f t="shared" si="2"/>
        <v>6160</v>
      </c>
    </row>
    <row r="138" spans="1:9" s="20" customFormat="1" ht="165" customHeight="1" x14ac:dyDescent="0.2">
      <c r="A138" s="17">
        <v>5300</v>
      </c>
      <c r="B138" s="17">
        <v>520</v>
      </c>
      <c r="C138" s="17">
        <v>6</v>
      </c>
      <c r="D138" s="3" t="s">
        <v>127</v>
      </c>
      <c r="E138" s="8" t="s">
        <v>143</v>
      </c>
      <c r="F138" s="17"/>
      <c r="G138" s="18">
        <v>99526</v>
      </c>
      <c r="H138" s="18"/>
      <c r="I138" s="15">
        <f t="shared" si="2"/>
        <v>99526</v>
      </c>
    </row>
    <row r="139" spans="1:9" s="20" customFormat="1" ht="75" customHeight="1" x14ac:dyDescent="0.2">
      <c r="A139" s="17">
        <v>5300</v>
      </c>
      <c r="B139" s="17">
        <v>510</v>
      </c>
      <c r="C139" s="17">
        <v>6</v>
      </c>
      <c r="D139" s="3" t="s">
        <v>127</v>
      </c>
      <c r="E139" s="8" t="s">
        <v>146</v>
      </c>
      <c r="F139" s="17"/>
      <c r="G139" s="18">
        <v>76645</v>
      </c>
      <c r="H139" s="18"/>
      <c r="I139" s="15">
        <f t="shared" si="2"/>
        <v>76645</v>
      </c>
    </row>
    <row r="140" spans="1:9" s="20" customFormat="1" ht="345" customHeight="1" x14ac:dyDescent="0.2">
      <c r="A140" s="17">
        <v>5300</v>
      </c>
      <c r="B140" s="17">
        <v>642</v>
      </c>
      <c r="C140" s="17">
        <v>6</v>
      </c>
      <c r="D140" s="3" t="s">
        <v>127</v>
      </c>
      <c r="E140" s="8" t="s">
        <v>145</v>
      </c>
      <c r="F140" s="17"/>
      <c r="G140" s="18">
        <v>23194</v>
      </c>
      <c r="H140" s="18"/>
      <c r="I140" s="15">
        <f t="shared" si="2"/>
        <v>23194</v>
      </c>
    </row>
    <row r="141" spans="1:9" s="20" customFormat="1" ht="90" customHeight="1" x14ac:dyDescent="0.2">
      <c r="A141" s="17">
        <v>6400</v>
      </c>
      <c r="B141" s="17">
        <v>510</v>
      </c>
      <c r="C141" s="17">
        <v>6</v>
      </c>
      <c r="D141" s="3" t="s">
        <v>127</v>
      </c>
      <c r="E141" s="8" t="s">
        <v>144</v>
      </c>
      <c r="F141" s="17"/>
      <c r="G141" s="18">
        <v>980</v>
      </c>
      <c r="H141" s="18"/>
      <c r="I141" s="15">
        <f t="shared" si="2"/>
        <v>980</v>
      </c>
    </row>
    <row r="142" spans="1:9" s="20" customFormat="1" ht="20" customHeight="1" x14ac:dyDescent="0.2">
      <c r="A142" s="17">
        <v>6300</v>
      </c>
      <c r="B142" s="17">
        <v>650</v>
      </c>
      <c r="C142" s="17">
        <v>7</v>
      </c>
      <c r="D142" s="3" t="s">
        <v>127</v>
      </c>
      <c r="E142" s="8" t="s">
        <v>147</v>
      </c>
      <c r="F142" s="17"/>
      <c r="G142" s="18">
        <v>30000</v>
      </c>
      <c r="H142" s="18"/>
      <c r="I142" s="15">
        <f t="shared" si="2"/>
        <v>30000</v>
      </c>
    </row>
    <row r="143" spans="1:9" s="20" customFormat="1" ht="30" customHeight="1" x14ac:dyDescent="0.2">
      <c r="A143" s="17">
        <v>6300</v>
      </c>
      <c r="B143" s="17">
        <v>130</v>
      </c>
      <c r="C143" s="17">
        <v>8</v>
      </c>
      <c r="D143" s="3" t="s">
        <v>127</v>
      </c>
      <c r="E143" s="8" t="s">
        <v>148</v>
      </c>
      <c r="F143" s="17">
        <v>2</v>
      </c>
      <c r="G143" s="18">
        <v>95000</v>
      </c>
      <c r="H143" s="18"/>
      <c r="I143" s="15">
        <f t="shared" si="2"/>
        <v>95000</v>
      </c>
    </row>
    <row r="144" spans="1:9" s="20" customFormat="1" ht="15" customHeight="1" x14ac:dyDescent="0.2">
      <c r="A144" s="17">
        <v>6300</v>
      </c>
      <c r="B144" s="17">
        <v>210</v>
      </c>
      <c r="C144" s="17">
        <v>8</v>
      </c>
      <c r="D144" s="3" t="s">
        <v>127</v>
      </c>
      <c r="E144" s="8" t="s">
        <v>149</v>
      </c>
      <c r="F144" s="17"/>
      <c r="G144" s="18">
        <v>10326.5</v>
      </c>
      <c r="H144" s="18"/>
      <c r="I144" s="15">
        <f t="shared" si="2"/>
        <v>10326.5</v>
      </c>
    </row>
    <row r="145" spans="1:9" s="20" customFormat="1" ht="15" customHeight="1" x14ac:dyDescent="0.2">
      <c r="A145" s="17">
        <v>6300</v>
      </c>
      <c r="B145" s="17">
        <v>220</v>
      </c>
      <c r="C145" s="17">
        <v>8</v>
      </c>
      <c r="D145" s="3" t="s">
        <v>127</v>
      </c>
      <c r="E145" s="8" t="s">
        <v>150</v>
      </c>
      <c r="F145" s="17"/>
      <c r="G145" s="18">
        <v>5890</v>
      </c>
      <c r="H145" s="18"/>
      <c r="I145" s="15">
        <f t="shared" si="2"/>
        <v>5890</v>
      </c>
    </row>
    <row r="146" spans="1:9" s="20" customFormat="1" ht="30" customHeight="1" x14ac:dyDescent="0.2">
      <c r="A146" s="17">
        <v>6300</v>
      </c>
      <c r="B146" s="17">
        <v>220</v>
      </c>
      <c r="C146" s="17">
        <v>8</v>
      </c>
      <c r="D146" s="3" t="s">
        <v>127</v>
      </c>
      <c r="E146" s="8" t="s">
        <v>151</v>
      </c>
      <c r="F146" s="17"/>
      <c r="G146" s="18">
        <v>1377.5</v>
      </c>
      <c r="H146" s="18"/>
      <c r="I146" s="15">
        <f t="shared" si="2"/>
        <v>1377.5</v>
      </c>
    </row>
    <row r="147" spans="1:9" s="20" customFormat="1" ht="30" customHeight="1" x14ac:dyDescent="0.2">
      <c r="A147" s="17">
        <v>6300</v>
      </c>
      <c r="B147" s="17">
        <v>230</v>
      </c>
      <c r="C147" s="17">
        <v>8</v>
      </c>
      <c r="D147" s="3" t="s">
        <v>127</v>
      </c>
      <c r="E147" s="8" t="s">
        <v>152</v>
      </c>
      <c r="F147" s="17"/>
      <c r="G147" s="18">
        <v>15234.4</v>
      </c>
      <c r="H147" s="18"/>
      <c r="I147" s="15">
        <f t="shared" si="2"/>
        <v>15234.4</v>
      </c>
    </row>
    <row r="148" spans="1:9" s="20" customFormat="1" ht="30" customHeight="1" x14ac:dyDescent="0.2">
      <c r="A148" s="17">
        <v>6300</v>
      </c>
      <c r="B148" s="17">
        <v>240</v>
      </c>
      <c r="C148" s="17">
        <v>8</v>
      </c>
      <c r="D148" s="3" t="s">
        <v>127</v>
      </c>
      <c r="E148" s="8" t="s">
        <v>153</v>
      </c>
      <c r="F148" s="17"/>
      <c r="G148" s="18">
        <v>854</v>
      </c>
      <c r="H148" s="18"/>
      <c r="I148" s="15">
        <f t="shared" si="2"/>
        <v>854</v>
      </c>
    </row>
    <row r="149" spans="1:9" s="20" customFormat="1" ht="30" customHeight="1" x14ac:dyDescent="0.2">
      <c r="A149" s="27">
        <v>7400</v>
      </c>
      <c r="B149" s="17">
        <v>641</v>
      </c>
      <c r="C149" s="17">
        <v>1</v>
      </c>
      <c r="D149" s="17" t="s">
        <v>154</v>
      </c>
      <c r="E149" s="8" t="s">
        <v>155</v>
      </c>
      <c r="F149" s="17"/>
      <c r="G149" s="18">
        <v>61000</v>
      </c>
      <c r="H149" s="18"/>
      <c r="I149" s="15">
        <f t="shared" si="2"/>
        <v>61000</v>
      </c>
    </row>
    <row r="150" spans="1:9" s="20" customFormat="1" ht="45" customHeight="1" x14ac:dyDescent="0.2">
      <c r="A150" s="17">
        <v>9700</v>
      </c>
      <c r="B150" s="17">
        <v>930</v>
      </c>
      <c r="C150" s="17">
        <v>1</v>
      </c>
      <c r="D150" s="17" t="s">
        <v>156</v>
      </c>
      <c r="E150" s="8" t="s">
        <v>157</v>
      </c>
      <c r="F150" s="17"/>
      <c r="G150" s="18">
        <v>300000</v>
      </c>
      <c r="H150" s="18">
        <v>700000</v>
      </c>
      <c r="I150" s="15">
        <f>G150+H150</f>
        <v>1000000</v>
      </c>
    </row>
    <row r="151" spans="1:9" s="20" customFormat="1" ht="20" customHeight="1" x14ac:dyDescent="0.2">
      <c r="A151" s="17">
        <v>8200</v>
      </c>
      <c r="B151" s="17">
        <v>390</v>
      </c>
      <c r="C151" s="17">
        <v>1</v>
      </c>
      <c r="D151" s="17" t="s">
        <v>159</v>
      </c>
      <c r="E151" s="8" t="s">
        <v>160</v>
      </c>
      <c r="F151" s="17"/>
      <c r="G151" s="18">
        <v>51581</v>
      </c>
      <c r="H151" s="18"/>
      <c r="I151" s="15">
        <f t="shared" si="2"/>
        <v>51581</v>
      </c>
    </row>
    <row r="152" spans="1:9" s="20" customFormat="1" ht="20" customHeight="1" x14ac:dyDescent="0.2">
      <c r="A152" s="17">
        <v>8200</v>
      </c>
      <c r="B152" s="17">
        <v>390</v>
      </c>
      <c r="C152" s="17">
        <v>1</v>
      </c>
      <c r="D152" s="26" t="s">
        <v>161</v>
      </c>
      <c r="E152" s="8" t="s">
        <v>162</v>
      </c>
      <c r="F152" s="17"/>
      <c r="G152" s="18">
        <v>625319.78</v>
      </c>
      <c r="H152" s="18">
        <v>350840.22</v>
      </c>
      <c r="I152" s="15">
        <f t="shared" ref="I152:I189" si="3">G152+H152</f>
        <v>976160</v>
      </c>
    </row>
    <row r="153" spans="1:9" s="20" customFormat="1" ht="20" customHeight="1" x14ac:dyDescent="0.2">
      <c r="A153" s="3">
        <v>9700</v>
      </c>
      <c r="B153" s="3">
        <v>970</v>
      </c>
      <c r="C153" s="3">
        <v>2</v>
      </c>
      <c r="D153" s="26" t="s">
        <v>161</v>
      </c>
      <c r="E153" s="8" t="s">
        <v>163</v>
      </c>
      <c r="F153" s="3"/>
      <c r="G153" s="24">
        <v>430000</v>
      </c>
      <c r="H153" s="18">
        <v>250000</v>
      </c>
      <c r="I153" s="15">
        <f t="shared" si="3"/>
        <v>680000</v>
      </c>
    </row>
    <row r="154" spans="1:9" s="20" customFormat="1" ht="20" customHeight="1" x14ac:dyDescent="0.2">
      <c r="A154" s="3">
        <v>7100</v>
      </c>
      <c r="B154" s="3">
        <v>250</v>
      </c>
      <c r="C154" s="3">
        <v>2</v>
      </c>
      <c r="D154" s="26" t="s">
        <v>161</v>
      </c>
      <c r="E154" s="8" t="s">
        <v>164</v>
      </c>
      <c r="F154" s="3"/>
      <c r="G154" s="24">
        <v>0</v>
      </c>
      <c r="H154" s="18">
        <v>50000</v>
      </c>
      <c r="I154" s="15">
        <f t="shared" si="3"/>
        <v>50000</v>
      </c>
    </row>
    <row r="155" spans="1:9" s="20" customFormat="1" ht="30" customHeight="1" x14ac:dyDescent="0.2">
      <c r="A155" s="3">
        <v>5100</v>
      </c>
      <c r="B155" s="3">
        <v>750</v>
      </c>
      <c r="C155" s="3">
        <v>2</v>
      </c>
      <c r="D155" s="26" t="s">
        <v>161</v>
      </c>
      <c r="E155" s="8" t="s">
        <v>165</v>
      </c>
      <c r="F155" s="3"/>
      <c r="G155" s="24">
        <v>20000</v>
      </c>
      <c r="H155" s="18"/>
      <c r="I155" s="15">
        <f t="shared" si="3"/>
        <v>20000</v>
      </c>
    </row>
    <row r="156" spans="1:9" s="20" customFormat="1" ht="20" customHeight="1" x14ac:dyDescent="0.2">
      <c r="A156" s="3">
        <v>5200</v>
      </c>
      <c r="B156" s="3">
        <v>750</v>
      </c>
      <c r="C156" s="3">
        <v>2</v>
      </c>
      <c r="D156" s="26" t="s">
        <v>161</v>
      </c>
      <c r="E156" s="8" t="s">
        <v>166</v>
      </c>
      <c r="F156" s="3"/>
      <c r="G156" s="24">
        <v>2000</v>
      </c>
      <c r="H156" s="18"/>
      <c r="I156" s="15">
        <f t="shared" si="3"/>
        <v>2000</v>
      </c>
    </row>
    <row r="157" spans="1:9" s="20" customFormat="1" ht="20" customHeight="1" x14ac:dyDescent="0.2">
      <c r="A157" s="3">
        <v>5300</v>
      </c>
      <c r="B157" s="3">
        <v>750</v>
      </c>
      <c r="C157" s="3">
        <v>2</v>
      </c>
      <c r="D157" s="26" t="s">
        <v>161</v>
      </c>
      <c r="E157" s="8" t="s">
        <v>167</v>
      </c>
      <c r="F157" s="3"/>
      <c r="G157" s="24">
        <v>2000</v>
      </c>
      <c r="H157" s="18"/>
      <c r="I157" s="15">
        <f t="shared" si="3"/>
        <v>2000</v>
      </c>
    </row>
    <row r="158" spans="1:9" s="20" customFormat="1" ht="20" customHeight="1" x14ac:dyDescent="0.2">
      <c r="A158" s="3">
        <v>5500</v>
      </c>
      <c r="B158" s="3">
        <v>750</v>
      </c>
      <c r="C158" s="3">
        <v>2</v>
      </c>
      <c r="D158" s="26" t="s">
        <v>161</v>
      </c>
      <c r="E158" s="8" t="s">
        <v>168</v>
      </c>
      <c r="F158" s="3"/>
      <c r="G158" s="24">
        <v>2000</v>
      </c>
      <c r="H158" s="18"/>
      <c r="I158" s="15">
        <f t="shared" si="3"/>
        <v>2000</v>
      </c>
    </row>
    <row r="159" spans="1:9" s="20" customFormat="1" ht="20" customHeight="1" x14ac:dyDescent="0.2">
      <c r="A159" s="3">
        <v>6120</v>
      </c>
      <c r="B159" s="3">
        <v>750</v>
      </c>
      <c r="C159" s="3">
        <v>2</v>
      </c>
      <c r="D159" s="26" t="s">
        <v>161</v>
      </c>
      <c r="E159" s="8" t="s">
        <v>169</v>
      </c>
      <c r="F159" s="3"/>
      <c r="G159" s="24">
        <v>1000</v>
      </c>
      <c r="H159" s="18"/>
      <c r="I159" s="15">
        <f t="shared" si="3"/>
        <v>1000</v>
      </c>
    </row>
    <row r="160" spans="1:9" s="20" customFormat="1" ht="20" customHeight="1" x14ac:dyDescent="0.2">
      <c r="A160" s="3">
        <v>6130</v>
      </c>
      <c r="B160" s="3">
        <v>750</v>
      </c>
      <c r="C160" s="3">
        <v>2</v>
      </c>
      <c r="D160" s="26" t="s">
        <v>161</v>
      </c>
      <c r="E160" s="8" t="s">
        <v>170</v>
      </c>
      <c r="F160" s="3"/>
      <c r="G160" s="24">
        <v>1000</v>
      </c>
      <c r="H160" s="18"/>
      <c r="I160" s="15">
        <f t="shared" si="3"/>
        <v>1000</v>
      </c>
    </row>
    <row r="161" spans="1:9" s="20" customFormat="1" ht="20" customHeight="1" x14ac:dyDescent="0.2">
      <c r="A161" s="3">
        <v>6400</v>
      </c>
      <c r="B161" s="3">
        <v>750</v>
      </c>
      <c r="C161" s="3">
        <v>2</v>
      </c>
      <c r="D161" s="26" t="s">
        <v>161</v>
      </c>
      <c r="E161" s="8" t="s">
        <v>171</v>
      </c>
      <c r="F161" s="3"/>
      <c r="G161" s="24">
        <v>2000</v>
      </c>
      <c r="H161" s="18"/>
      <c r="I161" s="15">
        <f t="shared" si="3"/>
        <v>2000</v>
      </c>
    </row>
    <row r="162" spans="1:9" s="20" customFormat="1" ht="20" customHeight="1" x14ac:dyDescent="0.2">
      <c r="A162" s="3">
        <v>7300</v>
      </c>
      <c r="B162" s="3">
        <v>750</v>
      </c>
      <c r="C162" s="3">
        <v>2</v>
      </c>
      <c r="D162" s="26" t="s">
        <v>161</v>
      </c>
      <c r="E162" s="8" t="s">
        <v>172</v>
      </c>
      <c r="F162" s="3"/>
      <c r="G162" s="24">
        <v>5000</v>
      </c>
      <c r="H162" s="18"/>
      <c r="I162" s="15">
        <f t="shared" si="3"/>
        <v>5000</v>
      </c>
    </row>
    <row r="163" spans="1:9" s="20" customFormat="1" ht="20" customHeight="1" x14ac:dyDescent="0.2">
      <c r="A163" s="3">
        <v>7600</v>
      </c>
      <c r="B163" s="3">
        <v>750</v>
      </c>
      <c r="C163" s="3">
        <v>2</v>
      </c>
      <c r="D163" s="26" t="s">
        <v>161</v>
      </c>
      <c r="E163" s="8" t="s">
        <v>173</v>
      </c>
      <c r="F163" s="3"/>
      <c r="G163" s="24">
        <v>5000</v>
      </c>
      <c r="H163" s="18"/>
      <c r="I163" s="15">
        <f t="shared" si="3"/>
        <v>5000</v>
      </c>
    </row>
    <row r="164" spans="1:9" s="20" customFormat="1" ht="20" customHeight="1" x14ac:dyDescent="0.2">
      <c r="A164" s="3">
        <v>7800</v>
      </c>
      <c r="B164" s="3">
        <v>750</v>
      </c>
      <c r="C164" s="3">
        <v>2</v>
      </c>
      <c r="D164" s="26" t="s">
        <v>161</v>
      </c>
      <c r="E164" s="8" t="s">
        <v>174</v>
      </c>
      <c r="F164" s="3"/>
      <c r="G164" s="24">
        <v>7300</v>
      </c>
      <c r="H164" s="18"/>
      <c r="I164" s="15">
        <f t="shared" si="3"/>
        <v>7300</v>
      </c>
    </row>
    <row r="165" spans="1:9" s="20" customFormat="1" ht="20" customHeight="1" x14ac:dyDescent="0.2">
      <c r="A165" s="3">
        <v>7900</v>
      </c>
      <c r="B165" s="3">
        <v>750</v>
      </c>
      <c r="C165" s="3">
        <v>2</v>
      </c>
      <c r="D165" s="26" t="s">
        <v>161</v>
      </c>
      <c r="E165" s="8" t="s">
        <v>175</v>
      </c>
      <c r="F165" s="3"/>
      <c r="G165" s="24">
        <v>2000</v>
      </c>
      <c r="H165" s="18"/>
      <c r="I165" s="15">
        <f t="shared" si="3"/>
        <v>2000</v>
      </c>
    </row>
    <row r="166" spans="1:9" s="20" customFormat="1" ht="20" customHeight="1" x14ac:dyDescent="0.2">
      <c r="A166" s="3">
        <v>5100</v>
      </c>
      <c r="B166" s="3">
        <v>220</v>
      </c>
      <c r="C166" s="3">
        <v>2</v>
      </c>
      <c r="D166" s="26" t="s">
        <v>161</v>
      </c>
      <c r="E166" s="8" t="s">
        <v>176</v>
      </c>
      <c r="F166" s="3"/>
      <c r="G166" s="24">
        <v>290</v>
      </c>
      <c r="H166" s="18"/>
      <c r="I166" s="15">
        <f t="shared" si="3"/>
        <v>290</v>
      </c>
    </row>
    <row r="167" spans="1:9" s="20" customFormat="1" ht="20" customHeight="1" x14ac:dyDescent="0.2">
      <c r="A167" s="3">
        <v>5200</v>
      </c>
      <c r="B167" s="3">
        <v>220</v>
      </c>
      <c r="C167" s="3">
        <v>2</v>
      </c>
      <c r="D167" s="26" t="s">
        <v>161</v>
      </c>
      <c r="E167" s="8" t="s">
        <v>176</v>
      </c>
      <c r="F167" s="3"/>
      <c r="G167" s="24">
        <v>29</v>
      </c>
      <c r="H167" s="18"/>
      <c r="I167" s="15">
        <f t="shared" si="3"/>
        <v>29</v>
      </c>
    </row>
    <row r="168" spans="1:9" s="20" customFormat="1" ht="20" customHeight="1" x14ac:dyDescent="0.2">
      <c r="A168" s="3">
        <v>5300</v>
      </c>
      <c r="B168" s="3">
        <v>220</v>
      </c>
      <c r="C168" s="3">
        <v>2</v>
      </c>
      <c r="D168" s="26" t="s">
        <v>161</v>
      </c>
      <c r="E168" s="8" t="s">
        <v>176</v>
      </c>
      <c r="F168" s="3"/>
      <c r="G168" s="24">
        <v>29</v>
      </c>
      <c r="H168" s="18"/>
      <c r="I168" s="15">
        <f t="shared" si="3"/>
        <v>29</v>
      </c>
    </row>
    <row r="169" spans="1:9" s="20" customFormat="1" ht="20" customHeight="1" x14ac:dyDescent="0.2">
      <c r="A169" s="3">
        <v>5500</v>
      </c>
      <c r="B169" s="3">
        <v>220</v>
      </c>
      <c r="C169" s="3">
        <v>2</v>
      </c>
      <c r="D169" s="26" t="s">
        <v>161</v>
      </c>
      <c r="E169" s="8" t="s">
        <v>176</v>
      </c>
      <c r="F169" s="3"/>
      <c r="G169" s="24">
        <v>29</v>
      </c>
      <c r="H169" s="18"/>
      <c r="I169" s="15">
        <f t="shared" si="3"/>
        <v>29</v>
      </c>
    </row>
    <row r="170" spans="1:9" s="20" customFormat="1" ht="20" customHeight="1" x14ac:dyDescent="0.2">
      <c r="A170" s="3">
        <v>6120</v>
      </c>
      <c r="B170" s="3">
        <v>220</v>
      </c>
      <c r="C170" s="3">
        <v>2</v>
      </c>
      <c r="D170" s="26" t="s">
        <v>161</v>
      </c>
      <c r="E170" s="8" t="s">
        <v>176</v>
      </c>
      <c r="F170" s="3"/>
      <c r="G170" s="24">
        <v>14.5</v>
      </c>
      <c r="H170" s="18"/>
      <c r="I170" s="15">
        <f t="shared" si="3"/>
        <v>14.5</v>
      </c>
    </row>
    <row r="171" spans="1:9" s="20" customFormat="1" ht="20" customHeight="1" x14ac:dyDescent="0.2">
      <c r="A171" s="3">
        <v>6130</v>
      </c>
      <c r="B171" s="3">
        <v>220</v>
      </c>
      <c r="C171" s="3">
        <v>2</v>
      </c>
      <c r="D171" s="26" t="s">
        <v>161</v>
      </c>
      <c r="E171" s="8" t="s">
        <v>176</v>
      </c>
      <c r="F171" s="3"/>
      <c r="G171" s="24">
        <v>14.5</v>
      </c>
      <c r="H171" s="18"/>
      <c r="I171" s="15">
        <f t="shared" si="3"/>
        <v>14.5</v>
      </c>
    </row>
    <row r="172" spans="1:9" s="20" customFormat="1" ht="20" customHeight="1" x14ac:dyDescent="0.2">
      <c r="A172" s="3">
        <v>6400</v>
      </c>
      <c r="B172" s="3">
        <v>220</v>
      </c>
      <c r="C172" s="3">
        <v>2</v>
      </c>
      <c r="D172" s="26" t="s">
        <v>161</v>
      </c>
      <c r="E172" s="8" t="s">
        <v>176</v>
      </c>
      <c r="F172" s="3"/>
      <c r="G172" s="24">
        <v>29</v>
      </c>
      <c r="H172" s="18"/>
      <c r="I172" s="15">
        <f t="shared" si="3"/>
        <v>29</v>
      </c>
    </row>
    <row r="173" spans="1:9" s="20" customFormat="1" ht="20" customHeight="1" x14ac:dyDescent="0.2">
      <c r="A173" s="3">
        <v>7300</v>
      </c>
      <c r="B173" s="3">
        <v>220</v>
      </c>
      <c r="C173" s="3">
        <v>2</v>
      </c>
      <c r="D173" s="26" t="s">
        <v>161</v>
      </c>
      <c r="E173" s="8" t="s">
        <v>176</v>
      </c>
      <c r="F173" s="3"/>
      <c r="G173" s="24">
        <v>72.5</v>
      </c>
      <c r="H173" s="18"/>
      <c r="I173" s="15">
        <f t="shared" si="3"/>
        <v>72.5</v>
      </c>
    </row>
    <row r="174" spans="1:9" s="20" customFormat="1" ht="20" customHeight="1" x14ac:dyDescent="0.2">
      <c r="A174" s="3">
        <v>7600</v>
      </c>
      <c r="B174" s="3">
        <v>220</v>
      </c>
      <c r="C174" s="3">
        <v>2</v>
      </c>
      <c r="D174" s="26" t="s">
        <v>161</v>
      </c>
      <c r="E174" s="8" t="s">
        <v>176</v>
      </c>
      <c r="F174" s="3"/>
      <c r="G174" s="24">
        <v>72.5</v>
      </c>
      <c r="H174" s="18"/>
      <c r="I174" s="15">
        <f t="shared" si="3"/>
        <v>72.5</v>
      </c>
    </row>
    <row r="175" spans="1:9" s="20" customFormat="1" ht="20" customHeight="1" x14ac:dyDescent="0.2">
      <c r="A175" s="3">
        <v>7800</v>
      </c>
      <c r="B175" s="3">
        <v>220</v>
      </c>
      <c r="C175" s="3">
        <v>2</v>
      </c>
      <c r="D175" s="26" t="s">
        <v>161</v>
      </c>
      <c r="E175" s="8" t="s">
        <v>176</v>
      </c>
      <c r="F175" s="3"/>
      <c r="G175" s="24">
        <v>91</v>
      </c>
      <c r="H175" s="18"/>
      <c r="I175" s="15">
        <f t="shared" si="3"/>
        <v>91</v>
      </c>
    </row>
    <row r="176" spans="1:9" s="20" customFormat="1" ht="20" customHeight="1" x14ac:dyDescent="0.2">
      <c r="A176" s="3">
        <v>7900</v>
      </c>
      <c r="B176" s="3">
        <v>220</v>
      </c>
      <c r="C176" s="3">
        <v>2</v>
      </c>
      <c r="D176" s="26" t="s">
        <v>161</v>
      </c>
      <c r="E176" s="8" t="s">
        <v>176</v>
      </c>
      <c r="F176" s="3"/>
      <c r="G176" s="24">
        <v>29</v>
      </c>
      <c r="H176" s="18"/>
      <c r="I176" s="15">
        <f t="shared" si="3"/>
        <v>29</v>
      </c>
    </row>
    <row r="177" spans="1:10" s="20" customFormat="1" ht="20" customHeight="1" x14ac:dyDescent="0.2">
      <c r="A177" s="28">
        <v>9700</v>
      </c>
      <c r="B177" s="28">
        <v>910</v>
      </c>
      <c r="C177" s="28">
        <v>3</v>
      </c>
      <c r="D177" s="29" t="s">
        <v>161</v>
      </c>
      <c r="E177" s="30" t="s">
        <v>199</v>
      </c>
      <c r="F177" s="28"/>
      <c r="G177" s="31">
        <v>550000</v>
      </c>
      <c r="H177" s="32">
        <v>550000</v>
      </c>
      <c r="I177" s="15">
        <f>G177+H177</f>
        <v>1100000</v>
      </c>
      <c r="J177" s="33"/>
    </row>
    <row r="178" spans="1:10" s="20" customFormat="1" ht="150" customHeight="1" x14ac:dyDescent="0.2">
      <c r="A178" s="3">
        <v>6400</v>
      </c>
      <c r="B178" s="3">
        <v>120</v>
      </c>
      <c r="C178" s="3">
        <v>4</v>
      </c>
      <c r="D178" s="26" t="s">
        <v>161</v>
      </c>
      <c r="E178" s="8" t="s">
        <v>178</v>
      </c>
      <c r="F178" s="3"/>
      <c r="G178" s="19">
        <v>35400</v>
      </c>
      <c r="H178" s="18"/>
      <c r="I178" s="15" t="s">
        <v>202</v>
      </c>
    </row>
    <row r="179" spans="1:10" s="20" customFormat="1" ht="30" customHeight="1" x14ac:dyDescent="0.2">
      <c r="A179" s="3">
        <v>6400</v>
      </c>
      <c r="B179" s="3">
        <v>150</v>
      </c>
      <c r="C179" s="3">
        <v>4</v>
      </c>
      <c r="D179" s="26" t="s">
        <v>161</v>
      </c>
      <c r="E179" s="8" t="s">
        <v>177</v>
      </c>
      <c r="F179" s="3"/>
      <c r="G179" s="19">
        <v>350</v>
      </c>
      <c r="H179" s="18"/>
      <c r="I179" s="15">
        <f t="shared" si="3"/>
        <v>350</v>
      </c>
    </row>
    <row r="180" spans="1:10" s="20" customFormat="1" ht="20" customHeight="1" x14ac:dyDescent="0.2">
      <c r="A180" s="3">
        <v>6400</v>
      </c>
      <c r="B180" s="3">
        <v>220</v>
      </c>
      <c r="C180" s="3">
        <v>4</v>
      </c>
      <c r="D180" s="26" t="s">
        <v>161</v>
      </c>
      <c r="E180" s="8" t="s">
        <v>200</v>
      </c>
      <c r="F180" s="3"/>
      <c r="G180" s="19">
        <v>2216.5</v>
      </c>
      <c r="H180" s="18"/>
      <c r="I180" s="15">
        <f t="shared" si="3"/>
        <v>2216.5</v>
      </c>
    </row>
    <row r="181" spans="1:10" s="20" customFormat="1" ht="30" customHeight="1" x14ac:dyDescent="0.2">
      <c r="A181" s="3">
        <v>6400</v>
      </c>
      <c r="B181" s="3">
        <v>220</v>
      </c>
      <c r="C181" s="3">
        <v>4</v>
      </c>
      <c r="D181" s="26" t="s">
        <v>161</v>
      </c>
      <c r="E181" s="8" t="s">
        <v>201</v>
      </c>
      <c r="F181" s="3"/>
      <c r="G181" s="19">
        <v>518.38</v>
      </c>
      <c r="H181" s="18"/>
      <c r="I181" s="15">
        <f t="shared" si="3"/>
        <v>518.38</v>
      </c>
    </row>
    <row r="182" spans="1:10" s="20" customFormat="1" ht="20" customHeight="1" x14ac:dyDescent="0.2">
      <c r="A182" s="3">
        <v>6400</v>
      </c>
      <c r="B182" s="3">
        <v>369</v>
      </c>
      <c r="C182" s="3">
        <v>4</v>
      </c>
      <c r="D182" s="26" t="s">
        <v>161</v>
      </c>
      <c r="E182" s="8" t="s">
        <v>179</v>
      </c>
      <c r="F182" s="3"/>
      <c r="G182" s="19">
        <v>495</v>
      </c>
      <c r="H182" s="18"/>
      <c r="I182" s="15">
        <f t="shared" si="3"/>
        <v>495</v>
      </c>
    </row>
    <row r="183" spans="1:10" s="20" customFormat="1" ht="60" customHeight="1" x14ac:dyDescent="0.2">
      <c r="A183" s="3">
        <v>6400</v>
      </c>
      <c r="B183" s="3">
        <v>750</v>
      </c>
      <c r="C183" s="3">
        <v>4</v>
      </c>
      <c r="D183" s="26" t="s">
        <v>161</v>
      </c>
      <c r="E183" s="8" t="s">
        <v>180</v>
      </c>
      <c r="F183" s="3"/>
      <c r="G183" s="19">
        <v>11200</v>
      </c>
      <c r="H183" s="18"/>
      <c r="I183" s="15">
        <f t="shared" si="3"/>
        <v>11200</v>
      </c>
    </row>
    <row r="184" spans="1:10" ht="30" customHeight="1" x14ac:dyDescent="0.2">
      <c r="A184" s="3">
        <v>6400</v>
      </c>
      <c r="B184" s="3">
        <v>220</v>
      </c>
      <c r="C184" s="3">
        <v>4</v>
      </c>
      <c r="D184" s="26" t="s">
        <v>161</v>
      </c>
      <c r="E184" s="8" t="s">
        <v>181</v>
      </c>
      <c r="F184" s="3"/>
      <c r="G184" s="19">
        <v>162.4</v>
      </c>
      <c r="H184" s="18"/>
      <c r="I184" s="15">
        <f t="shared" si="3"/>
        <v>162.4</v>
      </c>
    </row>
    <row r="185" spans="1:10" ht="30" customHeight="1" x14ac:dyDescent="0.2">
      <c r="A185" s="3">
        <v>6300</v>
      </c>
      <c r="B185" s="3">
        <v>130</v>
      </c>
      <c r="C185" s="3">
        <v>4</v>
      </c>
      <c r="D185" s="26" t="s">
        <v>161</v>
      </c>
      <c r="E185" s="8" t="s">
        <v>182</v>
      </c>
      <c r="F185" s="3">
        <v>4</v>
      </c>
      <c r="G185" s="19">
        <v>104000</v>
      </c>
      <c r="H185" s="18">
        <v>104000</v>
      </c>
      <c r="I185" s="15">
        <f t="shared" si="3"/>
        <v>208000</v>
      </c>
    </row>
    <row r="186" spans="1:10" ht="30" customHeight="1" x14ac:dyDescent="0.2">
      <c r="A186" s="3">
        <v>6300</v>
      </c>
      <c r="B186" s="3">
        <v>210</v>
      </c>
      <c r="C186" s="3">
        <v>4</v>
      </c>
      <c r="D186" s="26" t="s">
        <v>161</v>
      </c>
      <c r="E186" s="8" t="s">
        <v>183</v>
      </c>
      <c r="F186" s="3"/>
      <c r="G186" s="19">
        <v>11304.8</v>
      </c>
      <c r="H186" s="18">
        <v>11304.8</v>
      </c>
      <c r="I186" s="15">
        <f t="shared" si="3"/>
        <v>22609.599999999999</v>
      </c>
    </row>
    <row r="187" spans="1:10" ht="30" customHeight="1" x14ac:dyDescent="0.2">
      <c r="A187" s="3">
        <v>6300</v>
      </c>
      <c r="B187" s="3">
        <v>220</v>
      </c>
      <c r="C187" s="3">
        <v>4</v>
      </c>
      <c r="D187" s="26" t="s">
        <v>161</v>
      </c>
      <c r="E187" s="8" t="s">
        <v>184</v>
      </c>
      <c r="F187" s="3"/>
      <c r="G187" s="19">
        <v>6448</v>
      </c>
      <c r="H187" s="18">
        <v>6448</v>
      </c>
      <c r="I187" s="15">
        <f t="shared" si="3"/>
        <v>12896</v>
      </c>
    </row>
    <row r="188" spans="1:10" ht="30" customHeight="1" x14ac:dyDescent="0.2">
      <c r="A188" s="3">
        <v>6300</v>
      </c>
      <c r="B188" s="3">
        <v>220</v>
      </c>
      <c r="C188" s="3">
        <v>4</v>
      </c>
      <c r="D188" s="26" t="s">
        <v>161</v>
      </c>
      <c r="E188" s="8" t="s">
        <v>185</v>
      </c>
      <c r="F188" s="3"/>
      <c r="G188" s="19">
        <v>1508</v>
      </c>
      <c r="H188" s="18">
        <v>1508</v>
      </c>
      <c r="I188" s="15">
        <f t="shared" si="3"/>
        <v>3016</v>
      </c>
    </row>
    <row r="189" spans="1:10" ht="45" customHeight="1" x14ac:dyDescent="0.2">
      <c r="A189" s="3">
        <v>6300</v>
      </c>
      <c r="B189" s="3">
        <v>230</v>
      </c>
      <c r="C189" s="3">
        <v>4</v>
      </c>
      <c r="D189" s="26" t="s">
        <v>161</v>
      </c>
      <c r="E189" s="8" t="s">
        <v>186</v>
      </c>
      <c r="F189" s="3"/>
      <c r="G189" s="19">
        <v>15234.4</v>
      </c>
      <c r="H189" s="18">
        <v>15234.4</v>
      </c>
      <c r="I189" s="15">
        <f t="shared" si="3"/>
        <v>30468.799999999999</v>
      </c>
    </row>
    <row r="190" spans="1:10" ht="45" customHeight="1" x14ac:dyDescent="0.2">
      <c r="A190" s="3">
        <v>6300</v>
      </c>
      <c r="B190" s="3">
        <v>240</v>
      </c>
      <c r="C190" s="3">
        <v>4</v>
      </c>
      <c r="D190" s="26" t="s">
        <v>161</v>
      </c>
      <c r="E190" s="8" t="s">
        <v>187</v>
      </c>
      <c r="F190" s="3"/>
      <c r="G190" s="19">
        <v>854</v>
      </c>
      <c r="H190" s="18">
        <v>854</v>
      </c>
      <c r="I190" s="15">
        <f>G190+H190</f>
        <v>1708</v>
      </c>
    </row>
    <row r="191" spans="1:10" ht="15" customHeight="1" x14ac:dyDescent="0.2">
      <c r="A191" s="3">
        <v>7200</v>
      </c>
      <c r="B191" s="3">
        <v>792</v>
      </c>
      <c r="C191" s="3">
        <v>1</v>
      </c>
      <c r="D191" s="26" t="s">
        <v>191</v>
      </c>
      <c r="E191" s="8" t="s">
        <v>192</v>
      </c>
      <c r="F191" s="3"/>
      <c r="G191" s="19">
        <v>181107.74</v>
      </c>
      <c r="H191" s="18">
        <v>150000</v>
      </c>
      <c r="I191" s="15">
        <f>G191+H191</f>
        <v>331107.74</v>
      </c>
    </row>
    <row r="192" spans="1:10" ht="15" customHeight="1" x14ac:dyDescent="0.2">
      <c r="A192" s="42" t="s">
        <v>5</v>
      </c>
      <c r="B192" s="42"/>
      <c r="C192" s="42"/>
      <c r="D192" s="42"/>
      <c r="E192" s="42"/>
      <c r="F192" s="42"/>
      <c r="G192" s="4">
        <f>SUM(G10:G191)</f>
        <v>9280825.6200000048</v>
      </c>
      <c r="H192" s="4">
        <f>SUM(H10:H191)</f>
        <v>4633655.38</v>
      </c>
      <c r="I192" s="25">
        <f>SUM(I10:I191)</f>
        <v>13879481.000000002</v>
      </c>
    </row>
    <row r="194" spans="1:9" x14ac:dyDescent="0.2">
      <c r="A194" s="43" t="s">
        <v>16</v>
      </c>
      <c r="B194" s="43"/>
      <c r="C194" s="43"/>
      <c r="H194" s="12"/>
    </row>
    <row r="195" spans="1:9" x14ac:dyDescent="0.2">
      <c r="A195" s="6"/>
      <c r="B195" s="6"/>
      <c r="C195" s="5" t="s">
        <v>7</v>
      </c>
      <c r="D195" s="37" t="s">
        <v>6</v>
      </c>
      <c r="E195" s="37"/>
      <c r="F195" s="6"/>
      <c r="G195" s="13"/>
      <c r="H195" s="12"/>
    </row>
    <row r="197" spans="1:9" x14ac:dyDescent="0.2">
      <c r="A197" s="36" t="s">
        <v>11</v>
      </c>
      <c r="B197" s="36"/>
      <c r="C197" s="36"/>
      <c r="D197" s="36"/>
      <c r="E197" s="36"/>
      <c r="F197" s="36"/>
      <c r="G197" s="36"/>
    </row>
    <row r="198" spans="1:9" x14ac:dyDescent="0.2">
      <c r="I198" s="35"/>
    </row>
  </sheetData>
  <autoFilter ref="A9:I192" xr:uid="{00000000-0009-0000-0000-000000000000}"/>
  <mergeCells count="9">
    <mergeCell ref="A197:G197"/>
    <mergeCell ref="D195:E195"/>
    <mergeCell ref="A1:D2"/>
    <mergeCell ref="H1:I3"/>
    <mergeCell ref="A3:D4"/>
    <mergeCell ref="A192:F192"/>
    <mergeCell ref="A194:C194"/>
    <mergeCell ref="A7:I7"/>
    <mergeCell ref="A6:I6"/>
  </mergeCells>
  <pageMargins left="0.7" right="0.7" top="0.75" bottom="0.75" header="0.3" footer="0.3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D9630B-119C-40F2-A3DA-70F1F5262772}">
  <ds:schemaRefs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2006/metadata/properties"/>
    <ds:schemaRef ds:uri="ef373230-e173-4e6a-8f42-59bce9da1dd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2021-07-12T13:54:17Z</cp:lastPrinted>
  <dcterms:created xsi:type="dcterms:W3CDTF">2021-06-09T18:28:06Z</dcterms:created>
  <dcterms:modified xsi:type="dcterms:W3CDTF">2022-04-11T17:34:06Z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