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megan.penik/Desktop/arp/missing-DeSoto/"/>
    </mc:Choice>
  </mc:AlternateContent>
  <xr:revisionPtr revIDLastSave="0" documentId="13_ncr:1_{03149D17-C781-C448-A58D-F2FD892C79B3}" xr6:coauthVersionLast="47" xr6:coauthVersionMax="47" xr10:uidLastSave="{00000000-0000-0000-0000-000000000000}"/>
  <bookViews>
    <workbookView xWindow="0" yWindow="500" windowWidth="23120" windowHeight="8500" xr2:uid="{00000000-000D-0000-FFFF-FFFF00000000}"/>
  </bookViews>
  <sheets>
    <sheet name="Sheet1" sheetId="1" r:id="rId1"/>
  </sheets>
  <definedNames>
    <definedName name="_xlnm._FilterDatabase" localSheetId="0" hidden="1">Sheet1!$A$9:$I$240</definedName>
    <definedName name="Account_Title">Sheet1!$E$9</definedName>
    <definedName name="Activity_Number">Sheet1!$D$9</definedName>
    <definedName name="Amount_for_1_3_allocation">Sheet1!$H$9</definedName>
    <definedName name="Amount_for_2_3_allocation">Sheet1!$G$9</definedName>
    <definedName name="FTE__Position">Sheet1!$F$9</definedName>
    <definedName name="Function">Sheet1!$A$9</definedName>
    <definedName name="Object">Sheet1!$B$9</definedName>
    <definedName name="Total_allocation">Sheet1!$I$9</definedName>
    <definedName name="Use_of__Funds_Number">Sheet1!$C$9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9" i="1" l="1"/>
  <c r="G239" i="1"/>
  <c r="H238" i="1"/>
  <c r="G238" i="1"/>
  <c r="H237" i="1"/>
  <c r="G237" i="1"/>
  <c r="H236" i="1"/>
  <c r="G236" i="1"/>
  <c r="H235" i="1"/>
  <c r="G235" i="1"/>
  <c r="H234" i="1"/>
  <c r="G234" i="1"/>
  <c r="H233" i="1"/>
  <c r="G233" i="1"/>
  <c r="H232" i="1"/>
  <c r="G232" i="1"/>
  <c r="H231" i="1"/>
  <c r="G231" i="1"/>
  <c r="H230" i="1"/>
  <c r="G230" i="1"/>
  <c r="H229" i="1"/>
  <c r="G229" i="1"/>
  <c r="H228" i="1"/>
  <c r="G228" i="1"/>
  <c r="I227" i="1"/>
  <c r="G227" i="1" s="1"/>
  <c r="H226" i="1"/>
  <c r="G226" i="1"/>
  <c r="H225" i="1"/>
  <c r="G225" i="1"/>
  <c r="H224" i="1"/>
  <c r="G224" i="1"/>
  <c r="H223" i="1"/>
  <c r="G223" i="1"/>
  <c r="H222" i="1"/>
  <c r="G222" i="1"/>
  <c r="H221" i="1"/>
  <c r="G221" i="1"/>
  <c r="H220" i="1"/>
  <c r="G220" i="1"/>
  <c r="I219" i="1"/>
  <c r="G219" i="1" s="1"/>
  <c r="I218" i="1"/>
  <c r="H218" i="1" s="1"/>
  <c r="H217" i="1"/>
  <c r="G217" i="1"/>
  <c r="I216" i="1"/>
  <c r="G216" i="1" s="1"/>
  <c r="H215" i="1"/>
  <c r="G215" i="1"/>
  <c r="I214" i="1"/>
  <c r="H214" i="1" s="1"/>
  <c r="I213" i="1"/>
  <c r="G213" i="1" s="1"/>
  <c r="H212" i="1"/>
  <c r="G212" i="1"/>
  <c r="I211" i="1"/>
  <c r="H211" i="1" s="1"/>
  <c r="I210" i="1"/>
  <c r="G210" i="1" s="1"/>
  <c r="H209" i="1"/>
  <c r="G209" i="1"/>
  <c r="I208" i="1"/>
  <c r="H208" i="1" s="1"/>
  <c r="I207" i="1"/>
  <c r="G207" i="1" s="1"/>
  <c r="H206" i="1"/>
  <c r="G206" i="1"/>
  <c r="I205" i="1"/>
  <c r="H205" i="1" s="1"/>
  <c r="H204" i="1"/>
  <c r="G204" i="1"/>
  <c r="H203" i="1"/>
  <c r="G203" i="1"/>
  <c r="I202" i="1"/>
  <c r="G202" i="1" s="1"/>
  <c r="I201" i="1"/>
  <c r="G201" i="1" s="1"/>
  <c r="H200" i="1"/>
  <c r="G200" i="1"/>
  <c r="I199" i="1"/>
  <c r="G199" i="1" s="1"/>
  <c r="H198" i="1"/>
  <c r="G198" i="1"/>
  <c r="H197" i="1"/>
  <c r="G197" i="1"/>
  <c r="I196" i="1"/>
  <c r="H196" i="1" s="1"/>
  <c r="I195" i="1"/>
  <c r="H195" i="1" s="1"/>
  <c r="H194" i="1"/>
  <c r="G194" i="1"/>
  <c r="H193" i="1"/>
  <c r="G193" i="1"/>
  <c r="I192" i="1"/>
  <c r="H192" i="1" s="1"/>
  <c r="I191" i="1"/>
  <c r="G191" i="1" s="1"/>
  <c r="H190" i="1"/>
  <c r="G190" i="1"/>
  <c r="H189" i="1"/>
  <c r="G189" i="1"/>
  <c r="I188" i="1"/>
  <c r="H188" i="1" s="1"/>
  <c r="I187" i="1"/>
  <c r="H187" i="1" s="1"/>
  <c r="H186" i="1"/>
  <c r="G186" i="1"/>
  <c r="H185" i="1"/>
  <c r="G185" i="1"/>
  <c r="I184" i="1"/>
  <c r="H184" i="1" s="1"/>
  <c r="I183" i="1"/>
  <c r="G183" i="1" s="1"/>
  <c r="H182" i="1"/>
  <c r="G182" i="1"/>
  <c r="I181" i="1"/>
  <c r="H181" i="1" s="1"/>
  <c r="I180" i="1"/>
  <c r="G180" i="1" s="1"/>
  <c r="H179" i="1"/>
  <c r="G179" i="1"/>
  <c r="I178" i="1"/>
  <c r="H178" i="1" s="1"/>
  <c r="I177" i="1"/>
  <c r="G177" i="1" s="1"/>
  <c r="H176" i="1"/>
  <c r="G176" i="1"/>
  <c r="I175" i="1"/>
  <c r="H175" i="1" s="1"/>
  <c r="I174" i="1"/>
  <c r="G174" i="1" s="1"/>
  <c r="H173" i="1"/>
  <c r="G173" i="1"/>
  <c r="H172" i="1"/>
  <c r="G172" i="1"/>
  <c r="H171" i="1"/>
  <c r="G171" i="1"/>
  <c r="H170" i="1"/>
  <c r="G170" i="1"/>
  <c r="H169" i="1"/>
  <c r="G169" i="1"/>
  <c r="H168" i="1"/>
  <c r="G168" i="1"/>
  <c r="I167" i="1"/>
  <c r="H167" i="1" s="1"/>
  <c r="I166" i="1"/>
  <c r="H166" i="1" s="1"/>
  <c r="H165" i="1"/>
  <c r="G165" i="1"/>
  <c r="H164" i="1"/>
  <c r="G164" i="1"/>
  <c r="I163" i="1"/>
  <c r="H163" i="1" s="1"/>
  <c r="I162" i="1"/>
  <c r="G162" i="1" s="1"/>
  <c r="H161" i="1"/>
  <c r="G161" i="1"/>
  <c r="H160" i="1"/>
  <c r="G160" i="1"/>
  <c r="I159" i="1"/>
  <c r="H159" i="1" s="1"/>
  <c r="I158" i="1"/>
  <c r="H158" i="1" s="1"/>
  <c r="H157" i="1"/>
  <c r="G157" i="1"/>
  <c r="H156" i="1"/>
  <c r="G156" i="1"/>
  <c r="H155" i="1"/>
  <c r="G155" i="1"/>
  <c r="H154" i="1"/>
  <c r="G154" i="1"/>
  <c r="I153" i="1"/>
  <c r="H153" i="1" s="1"/>
  <c r="I152" i="1"/>
  <c r="G152" i="1" s="1"/>
  <c r="H151" i="1"/>
  <c r="G151" i="1"/>
  <c r="H150" i="1"/>
  <c r="G150" i="1"/>
  <c r="H149" i="1"/>
  <c r="G149" i="1"/>
  <c r="H148" i="1"/>
  <c r="G148" i="1"/>
  <c r="H147" i="1"/>
  <c r="G147" i="1"/>
  <c r="H146" i="1"/>
  <c r="G146" i="1"/>
  <c r="H145" i="1"/>
  <c r="G145" i="1"/>
  <c r="H144" i="1"/>
  <c r="G144" i="1"/>
  <c r="H143" i="1"/>
  <c r="G143" i="1"/>
  <c r="H142" i="1"/>
  <c r="G142" i="1"/>
  <c r="H141" i="1"/>
  <c r="G141" i="1"/>
  <c r="H140" i="1"/>
  <c r="G140" i="1"/>
  <c r="H139" i="1"/>
  <c r="G139" i="1"/>
  <c r="H138" i="1"/>
  <c r="G138" i="1"/>
  <c r="H137" i="1"/>
  <c r="G137" i="1"/>
  <c r="H136" i="1"/>
  <c r="G136" i="1"/>
  <c r="H135" i="1"/>
  <c r="G135" i="1"/>
  <c r="H134" i="1"/>
  <c r="G134" i="1"/>
  <c r="H133" i="1"/>
  <c r="G133" i="1"/>
  <c r="H132" i="1"/>
  <c r="G132" i="1"/>
  <c r="H131" i="1"/>
  <c r="G131" i="1"/>
  <c r="H130" i="1"/>
  <c r="G130" i="1"/>
  <c r="H129" i="1"/>
  <c r="G129" i="1"/>
  <c r="H128" i="1"/>
  <c r="G128" i="1"/>
  <c r="H127" i="1"/>
  <c r="G127" i="1"/>
  <c r="H126" i="1"/>
  <c r="G126" i="1"/>
  <c r="I125" i="1"/>
  <c r="H125" i="1" s="1"/>
  <c r="H124" i="1"/>
  <c r="G124" i="1"/>
  <c r="I123" i="1"/>
  <c r="G123" i="1" s="1"/>
  <c r="H122" i="1"/>
  <c r="G122" i="1"/>
  <c r="I121" i="1"/>
  <c r="H121" i="1" s="1"/>
  <c r="H120" i="1"/>
  <c r="G120" i="1"/>
  <c r="I119" i="1"/>
  <c r="H119" i="1" s="1"/>
  <c r="H118" i="1"/>
  <c r="G118" i="1"/>
  <c r="H117" i="1"/>
  <c r="G117" i="1"/>
  <c r="H116" i="1"/>
  <c r="G116" i="1"/>
  <c r="H115" i="1"/>
  <c r="G115" i="1"/>
  <c r="H114" i="1"/>
  <c r="G114" i="1"/>
  <c r="H113" i="1"/>
  <c r="G113" i="1"/>
  <c r="H112" i="1"/>
  <c r="G112" i="1"/>
  <c r="H111" i="1"/>
  <c r="G111" i="1"/>
  <c r="H110" i="1"/>
  <c r="G110" i="1"/>
  <c r="H109" i="1"/>
  <c r="G109" i="1"/>
  <c r="H108" i="1"/>
  <c r="G108" i="1"/>
  <c r="H107" i="1"/>
  <c r="G107" i="1"/>
  <c r="H106" i="1"/>
  <c r="G106" i="1"/>
  <c r="H105" i="1"/>
  <c r="G105" i="1"/>
  <c r="H104" i="1"/>
  <c r="G104" i="1"/>
  <c r="H103" i="1"/>
  <c r="G103" i="1"/>
  <c r="H102" i="1"/>
  <c r="G102" i="1"/>
  <c r="H101" i="1"/>
  <c r="G101" i="1"/>
  <c r="H100" i="1"/>
  <c r="G100" i="1"/>
  <c r="H99" i="1"/>
  <c r="G99" i="1"/>
  <c r="H98" i="1"/>
  <c r="G98" i="1"/>
  <c r="H97" i="1"/>
  <c r="G97" i="1"/>
  <c r="H96" i="1"/>
  <c r="G96" i="1"/>
  <c r="H95" i="1"/>
  <c r="G95" i="1"/>
  <c r="H94" i="1"/>
  <c r="G94" i="1"/>
  <c r="H93" i="1"/>
  <c r="G93" i="1"/>
  <c r="H92" i="1"/>
  <c r="G92" i="1"/>
  <c r="H91" i="1"/>
  <c r="G91" i="1"/>
  <c r="H90" i="1"/>
  <c r="G90" i="1"/>
  <c r="H89" i="1"/>
  <c r="G89" i="1"/>
  <c r="H88" i="1"/>
  <c r="G88" i="1"/>
  <c r="H87" i="1"/>
  <c r="G87" i="1"/>
  <c r="H86" i="1"/>
  <c r="G86" i="1"/>
  <c r="H85" i="1"/>
  <c r="G85" i="1"/>
  <c r="H84" i="1"/>
  <c r="G84" i="1"/>
  <c r="H83" i="1"/>
  <c r="G83" i="1"/>
  <c r="H82" i="1"/>
  <c r="G82" i="1"/>
  <c r="H81" i="1"/>
  <c r="G81" i="1"/>
  <c r="H80" i="1"/>
  <c r="G80" i="1"/>
  <c r="H79" i="1"/>
  <c r="G79" i="1"/>
  <c r="H78" i="1"/>
  <c r="G78" i="1"/>
  <c r="H77" i="1"/>
  <c r="G77" i="1"/>
  <c r="H76" i="1"/>
  <c r="G76" i="1"/>
  <c r="H75" i="1"/>
  <c r="G75" i="1"/>
  <c r="H74" i="1"/>
  <c r="G74" i="1"/>
  <c r="H73" i="1"/>
  <c r="G73" i="1"/>
  <c r="H72" i="1"/>
  <c r="G72" i="1"/>
  <c r="H71" i="1"/>
  <c r="G71" i="1"/>
  <c r="H70" i="1"/>
  <c r="G70" i="1"/>
  <c r="H69" i="1"/>
  <c r="G69" i="1"/>
  <c r="H68" i="1"/>
  <c r="G68" i="1"/>
  <c r="H67" i="1"/>
  <c r="G67" i="1"/>
  <c r="H66" i="1"/>
  <c r="G66" i="1"/>
  <c r="H65" i="1"/>
  <c r="G65" i="1"/>
  <c r="H64" i="1"/>
  <c r="G64" i="1"/>
  <c r="H63" i="1"/>
  <c r="G63" i="1"/>
  <c r="H62" i="1"/>
  <c r="G62" i="1"/>
  <c r="H61" i="1"/>
  <c r="G61" i="1"/>
  <c r="H60" i="1"/>
  <c r="G60" i="1"/>
  <c r="H59" i="1"/>
  <c r="G59" i="1"/>
  <c r="H58" i="1"/>
  <c r="G58" i="1"/>
  <c r="H57" i="1"/>
  <c r="G57" i="1"/>
  <c r="H56" i="1"/>
  <c r="G56" i="1"/>
  <c r="I55" i="1"/>
  <c r="H55" i="1" s="1"/>
  <c r="H54" i="1"/>
  <c r="G54" i="1"/>
  <c r="H53" i="1"/>
  <c r="G53" i="1"/>
  <c r="H52" i="1"/>
  <c r="G52" i="1"/>
  <c r="H51" i="1"/>
  <c r="G51" i="1"/>
  <c r="H50" i="1"/>
  <c r="G50" i="1"/>
  <c r="H49" i="1"/>
  <c r="G49" i="1"/>
  <c r="H48" i="1"/>
  <c r="G48" i="1"/>
  <c r="H47" i="1"/>
  <c r="G47" i="1"/>
  <c r="H46" i="1"/>
  <c r="G46" i="1"/>
  <c r="I45" i="1"/>
  <c r="G45" i="1" s="1"/>
  <c r="I44" i="1"/>
  <c r="H44" i="1" s="1"/>
  <c r="H43" i="1"/>
  <c r="G43" i="1"/>
  <c r="I42" i="1"/>
  <c r="G42" i="1" s="1"/>
  <c r="I41" i="1"/>
  <c r="G41" i="1" s="1"/>
  <c r="H40" i="1"/>
  <c r="G40" i="1"/>
  <c r="H39" i="1"/>
  <c r="G39" i="1"/>
  <c r="H38" i="1"/>
  <c r="G38" i="1"/>
  <c r="H37" i="1"/>
  <c r="G37" i="1"/>
  <c r="H36" i="1"/>
  <c r="G36" i="1"/>
  <c r="H35" i="1"/>
  <c r="G35" i="1"/>
  <c r="I34" i="1"/>
  <c r="H34" i="1" s="1"/>
  <c r="I33" i="1"/>
  <c r="H33" i="1" s="1"/>
  <c r="H32" i="1"/>
  <c r="G32" i="1"/>
  <c r="H31" i="1"/>
  <c r="G31" i="1"/>
  <c r="I30" i="1"/>
  <c r="G30" i="1" s="1"/>
  <c r="I29" i="1"/>
  <c r="G29" i="1" s="1"/>
  <c r="H28" i="1"/>
  <c r="G28" i="1"/>
  <c r="H27" i="1"/>
  <c r="G27" i="1"/>
  <c r="H26" i="1"/>
  <c r="G26" i="1"/>
  <c r="H25" i="1"/>
  <c r="G25" i="1"/>
  <c r="H24" i="1"/>
  <c r="G24" i="1"/>
  <c r="H23" i="1"/>
  <c r="G23" i="1"/>
  <c r="I22" i="1"/>
  <c r="H22" i="1" s="1"/>
  <c r="I21" i="1"/>
  <c r="H21" i="1" s="1"/>
  <c r="H20" i="1"/>
  <c r="G20" i="1"/>
  <c r="H19" i="1"/>
  <c r="G19" i="1"/>
  <c r="H18" i="1"/>
  <c r="G18" i="1"/>
  <c r="H17" i="1"/>
  <c r="G17" i="1"/>
  <c r="I15" i="1"/>
  <c r="I16" i="1" s="1"/>
  <c r="H14" i="1"/>
  <c r="G14" i="1"/>
  <c r="H13" i="1"/>
  <c r="G13" i="1"/>
  <c r="I12" i="1"/>
  <c r="H12" i="1" s="1"/>
  <c r="I11" i="1"/>
  <c r="H11" i="1" s="1"/>
  <c r="H10" i="1"/>
  <c r="G10" i="1"/>
  <c r="H45" i="1" l="1"/>
  <c r="G188" i="1"/>
  <c r="H227" i="1"/>
  <c r="H213" i="1"/>
  <c r="H30" i="1"/>
  <c r="H174" i="1"/>
  <c r="H123" i="1"/>
  <c r="H41" i="1"/>
  <c r="H152" i="1"/>
  <c r="G196" i="1"/>
  <c r="H210" i="1"/>
  <c r="H15" i="1"/>
  <c r="G125" i="1"/>
  <c r="H177" i="1"/>
  <c r="H201" i="1"/>
  <c r="G22" i="1"/>
  <c r="H162" i="1"/>
  <c r="G195" i="1"/>
  <c r="G187" i="1"/>
  <c r="H219" i="1"/>
  <c r="H216" i="1"/>
  <c r="G55" i="1"/>
  <c r="G119" i="1"/>
  <c r="G167" i="1"/>
  <c r="H29" i="1"/>
  <c r="G159" i="1"/>
  <c r="H180" i="1"/>
  <c r="H202" i="1"/>
  <c r="G12" i="1"/>
  <c r="G34" i="1"/>
  <c r="H42" i="1"/>
  <c r="G16" i="1"/>
  <c r="H16" i="1"/>
  <c r="G44" i="1"/>
  <c r="G218" i="1"/>
  <c r="G15" i="1"/>
  <c r="G158" i="1"/>
  <c r="G166" i="1"/>
  <c r="H183" i="1"/>
  <c r="H191" i="1"/>
  <c r="H199" i="1"/>
  <c r="H207" i="1"/>
  <c r="I240" i="1"/>
  <c r="G11" i="1"/>
  <c r="G21" i="1"/>
  <c r="G33" i="1"/>
  <c r="G121" i="1"/>
  <c r="G153" i="1"/>
  <c r="G163" i="1"/>
  <c r="G175" i="1"/>
  <c r="G178" i="1"/>
  <c r="G181" i="1"/>
  <c r="G184" i="1"/>
  <c r="G192" i="1"/>
  <c r="G205" i="1"/>
  <c r="G208" i="1"/>
  <c r="G211" i="1"/>
  <c r="G214" i="1"/>
  <c r="H240" i="1" l="1"/>
  <c r="G240" i="1"/>
</calcChain>
</file>

<file path=xl/sharedStrings.xml><?xml version="1.0" encoding="utf-8"?>
<sst xmlns="http://schemas.openxmlformats.org/spreadsheetml/2006/main" count="442" uniqueCount="219">
  <si>
    <t>TAPS Number 
22A-175</t>
  </si>
  <si>
    <t>Salaries</t>
  </si>
  <si>
    <t>2022-2024</t>
  </si>
  <si>
    <t>FLORIDA DEPARTMENT OF EDUCATION</t>
  </si>
  <si>
    <t>Retirement</t>
  </si>
  <si>
    <t>ARP ESSER BUDGET NARRATIVE FORM</t>
  </si>
  <si>
    <t>Social Security</t>
  </si>
  <si>
    <t>Function</t>
  </si>
  <si>
    <t>Object</t>
  </si>
  <si>
    <t xml:space="preserve">Use of 
Funds
Number**  </t>
  </si>
  <si>
    <t>Activity
Number**</t>
  </si>
  <si>
    <t xml:space="preserve">Account Title </t>
  </si>
  <si>
    <t>FTE 
Position</t>
  </si>
  <si>
    <t xml:space="preserve">Amount for 2/3 allocation </t>
  </si>
  <si>
    <t xml:space="preserve">Amount for 1/3 allocation </t>
  </si>
  <si>
    <t xml:space="preserve">Total allocation </t>
  </si>
  <si>
    <t>2R</t>
  </si>
  <si>
    <t xml:space="preserve">Classroom Teacher Salaries - Salaries for decrease in student/teacher ratio, increase in social distancing, provide block scheduling options at the secondary level, and maintain instructional continuity. </t>
  </si>
  <si>
    <t>Retirement - Retirement for classroom teachers</t>
  </si>
  <si>
    <t>Social Security - Social Security for classroom teachers</t>
  </si>
  <si>
    <t>Group Insurance - Group Insurance for classroom teachers</t>
  </si>
  <si>
    <t>2A</t>
  </si>
  <si>
    <t>Classroom Teacher - 3 Virtual Instruction teachers to monitor , tutor, and assess students in district virutal school academy</t>
  </si>
  <si>
    <t>Retirement - Retirement for virtual classroom teachers</t>
  </si>
  <si>
    <t>Social Security - Social Security for virtual classroom teachers</t>
  </si>
  <si>
    <t>Group Insurance - Group Insurance for virtual classroom teachers</t>
  </si>
  <si>
    <r>
      <rPr>
        <sz val="11"/>
        <color theme="1"/>
        <rFont val="Arial"/>
      </rPr>
      <t xml:space="preserve">Professional and Technical Services - </t>
    </r>
    <r>
      <rPr>
        <u/>
        <sz val="11"/>
        <color rgb="FF1155CC"/>
        <rFont val="Arial"/>
      </rPr>
      <t>Talk.com</t>
    </r>
    <r>
      <rPr>
        <sz val="11"/>
        <color theme="1"/>
        <rFont val="Arial"/>
      </rPr>
      <t xml:space="preserve"> to produce school and district information videos and release to social media for parent/family engagement puroses</t>
    </r>
  </si>
  <si>
    <t>2J</t>
  </si>
  <si>
    <t xml:space="preserve">Telephone and Other Data Communications Services - Kajeet Complete Unlimited plan for 6000 devices. </t>
  </si>
  <si>
    <t>2S</t>
  </si>
  <si>
    <t xml:space="preserve">Administrator Salary - Director of Student Services to direct social workers, psycolholgists, and guidance counselors and dropout prevention specialists in locating non enrolled students, providing mental health professional development and resources to families. </t>
  </si>
  <si>
    <t>Retirement - Retirement for Director of Student Services</t>
  </si>
  <si>
    <t>Social Security - Social Security for Director of Student Services</t>
  </si>
  <si>
    <t>Group Insurance - Group Insurance for Director of Student Services</t>
  </si>
  <si>
    <t>Technology Related Rentals - Remind app to enhance parent and family communication</t>
  </si>
  <si>
    <t xml:space="preserve">Subawards Under Subagreements - First $25,000 - MGT to provide external operator and leadership training services, monitor, plan, and support academic improvmeent for schools, district planning and leadership support. </t>
  </si>
  <si>
    <t xml:space="preserve">Subawards Under Subagreements - In Excess of $25,000 - MGT to provide external operator and leadership training services, monitor, plan, and support academic improvmeent for schools, district planning and leadership support. </t>
  </si>
  <si>
    <t>2P</t>
  </si>
  <si>
    <t xml:space="preserve">Capitalized Furniture, Fixtures and Equipment - B&amp;I Contractor Fan Coils Replacement and IAQ Improvements for schools and FSC. </t>
  </si>
  <si>
    <t>Other Support Personnel - Salary for HR Personnel Specialist for district COVID tracing and reporting</t>
  </si>
  <si>
    <t>Retirement - Retirment for HR Support Specialist</t>
  </si>
  <si>
    <t>Social Security - Social Security for HR Support Specialist</t>
  </si>
  <si>
    <t>Group Insurance - Group Insurance for HR Personnel Specialist</t>
  </si>
  <si>
    <t>Other Support Personnel - Salary for custodians due to increased cleaning at all schools</t>
  </si>
  <si>
    <t>Retirement - Retirement for custodians</t>
  </si>
  <si>
    <t>Social Security - Social Security for custodians</t>
  </si>
  <si>
    <t>Group Insurance - Group Insurance for custodians</t>
  </si>
  <si>
    <t>2K</t>
  </si>
  <si>
    <t xml:space="preserve">Capitalized Furniture, Fixtures and Equipment - Access point for all schools </t>
  </si>
  <si>
    <t>Professional and Technical Services - Installation of Access points</t>
  </si>
  <si>
    <t>Supplies - Supplies for Accesss point</t>
  </si>
  <si>
    <t>2G</t>
  </si>
  <si>
    <t>Other Personal Services - 3 Hourly CRT (Computer Resource Technicians) for extended day or year. Up to $25 per hour 7.5 hours per day for 60 days.  District code 168</t>
  </si>
  <si>
    <t>Retirement - Retirement for hourly CRT</t>
  </si>
  <si>
    <t>Social Security - Social security for hourly CRT</t>
  </si>
  <si>
    <t>Classroom teacher - 3 hourly virtual afterschool teachers to monitor quarantined student participation in and completion of virtual assignments while out of school for 2 hours per day 360 school days @25 per hour. District code 128</t>
  </si>
  <si>
    <t>Retirement - Retirement for virtual afterschool teachers</t>
  </si>
  <si>
    <t>Social Security - Social security for virtual afterschool teachers</t>
  </si>
  <si>
    <t>Technology-Related Rentals - Transfinder - Year 1</t>
  </si>
  <si>
    <t>Technology-Related Rentals - Transfinder maintenance fee Year 2</t>
  </si>
  <si>
    <t>Capitalized Furniture, Fixtures and Equipment - GBSI - Classroom Equipment</t>
  </si>
  <si>
    <t>Professional and Technical Services - GBSI - Classroom Install</t>
  </si>
  <si>
    <t>Capitalized Computer Hardware and Technology-Related Infrastructure - Sound system CDWG for annex to include projector, mount kit, and analog mixer</t>
  </si>
  <si>
    <t xml:space="preserve">Professional and Technical Services - NEFEC Virtual School </t>
  </si>
  <si>
    <t>Covid Hours reimbursement</t>
  </si>
  <si>
    <t>Retirement - Retirement for Covid hours</t>
  </si>
  <si>
    <t>Social security for reimbursement of covid hours</t>
  </si>
  <si>
    <t xml:space="preserve">Classroom Teacher - 3-9 years at 6/30/2021 $1,000 stipend &amp; 10+ years at 6/30/2021 $2,000 stipend 164 staff. </t>
  </si>
  <si>
    <t>Paraprofessionals - 3-9 years at 6/30/2021 $1,000 stipend &amp; 10+ years at 6/30/2021 $2,000 stipend 62 staff</t>
  </si>
  <si>
    <t>Social Security - for 3-9 years &amp; 10+ years stipend</t>
  </si>
  <si>
    <t>Classroom Teacher - 3-9 years at 6/30/2021 $1,000 stipend &amp; 10+ year at 6/30/21 $2,000 stipend 3 staff</t>
  </si>
  <si>
    <t>Paraprofessionals - 3-9 years at 6/30/2021 $1,000 stipend &amp; 10+ year at 6/30/21 $2,000 stipend 8 staff</t>
  </si>
  <si>
    <t>Social Security for 3-9 years &amp; 10+ years stipend</t>
  </si>
  <si>
    <t>Classroom Teachers - 10+ years at 6/30/2021 $2,000 stipend 1 staff</t>
  </si>
  <si>
    <t>Social Security for 10+ years stipend</t>
  </si>
  <si>
    <t>Classroom Teacher - 10+ years at 6/30/2021 $2,000 stipend 2 staff</t>
  </si>
  <si>
    <t>Administrator - 3-9 years at 6/30/2021 $1,000 stipend 1 staff</t>
  </si>
  <si>
    <t>Other Certified - 3-9 years at 6/30/2021 $1,000 stipend 2 staff</t>
  </si>
  <si>
    <t>Other Support Personnel - 3-9 years at 6/30/2021 $1,000 stipend &amp; 10+ year at 6/30/21 $2,000 stipend 8 staff</t>
  </si>
  <si>
    <t>Other Certified - 10+ years at 6/30/2021 $1,000 stipend 1 staff</t>
  </si>
  <si>
    <t>Other Certified - 3-9 years at 6/30/2021 $1,000 stipend &amp; 10+ years at 6/30/21 $2,000 stipend 6 staff</t>
  </si>
  <si>
    <t>Other Support Personnel - 10+ years at 6/30/2021 $1,000 stipend 1 staff</t>
  </si>
  <si>
    <t>Other Certified - 3-9 years at 6/30/2021 $1,000 stipend 1 staff</t>
  </si>
  <si>
    <t>Social Security for 3-9 years stipend</t>
  </si>
  <si>
    <t>Other Certified - 10+ years at 6/30/2021 $2,000 stipend 1 staff</t>
  </si>
  <si>
    <t>Other Certified - 3-9 years at 6/30/2021 $1,000 stipend &amp; 10+ year at 6/30/21 $2,000 stipend 3 staff</t>
  </si>
  <si>
    <t>Paraprofessionals - 10+ years at 6/30/2021 $1,000 stipend 2 staff</t>
  </si>
  <si>
    <t>Administrator - 10+ years at 6/30/2021 $2,000 stipend 5 staff</t>
  </si>
  <si>
    <t>Other Certified - 3-9 years at 6/30/2021 $1,000 stipend &amp; 10+ year at 6/30/21 $2,000 stipend 14 staff</t>
  </si>
  <si>
    <t>Other Support Personnel - 3-9 years at 6/30/2021 $1,000 stipend &amp; 10+ year at 6/30/21 $2,000 stipend 7 staff</t>
  </si>
  <si>
    <t>Other Support Personnel - 3-9 years at 6/30/2021 $1,000 stipend &amp; 10+ year at 6/30/21 $2,000 stipend 2 staff</t>
  </si>
  <si>
    <t>Administrator - 3-9 years at 6/30/2021 $1,000 stipend &amp; 10+ year at 6/30/21 $2,000 stipend 12 staff</t>
  </si>
  <si>
    <t>Other Support Personnel - 3-9 years at 6/30/2021 $1,000 stipend &amp; 10+ years at 6/30/2021 $2,000 stipend 20 staff</t>
  </si>
  <si>
    <t>Administrator - 3-9 years at 6/30/2021 $1,000 stipend 2 staff</t>
  </si>
  <si>
    <t>Other Support Personnel - 10+ years at 6/30/2021 $2,000 stipend 6 staff</t>
  </si>
  <si>
    <t>Administrator - 10+ years at 6/30/2021 $2,000 stipend 1 staff</t>
  </si>
  <si>
    <t>Other Support Personnel - 3-9 years at 6/30/2021 $1,000 &amp; 10+ year at 6/30/2021 $2,000 stipend 22 staff</t>
  </si>
  <si>
    <t>Other Support Personnel - 3-9 years at 6/30/2021 $1,000 &amp; 10+ year at 6/30/21 $2,000 stipend 2 staff</t>
  </si>
  <si>
    <t>Other Support Personnel - 3-9 years at 6/30/2021 $1,000 stipend 1 staff</t>
  </si>
  <si>
    <t>Administrator -10+ years at 6/30/2021 $2,000 stipend 1 staff</t>
  </si>
  <si>
    <t>Paraprofessionals - 3-9 years at 6/30/2021 $1,000  &amp; 10+ year at 6/30/21 $2,000 stipend 8 staff</t>
  </si>
  <si>
    <t>Other Support Personnel - 3-9 years at 6/30/2021 $1,000  &amp; 10+ year at 6/30/21 $2,000 stipend 22 staff</t>
  </si>
  <si>
    <t>Other Support Personnel - 3-9 years at 6/30/2021 $1,000  &amp; 10+ year at 6/30/21 $2,000 stipend 24 staff</t>
  </si>
  <si>
    <t>Other Support Personnel-3-9 years at 6/30/2021 $1,000 &amp; 10+ year at 6/30/21 $2,000 stipend 14 staff</t>
  </si>
  <si>
    <t>Other Support Personnel - 3-9 years at 6/30/2021 $1,000 &amp; 10+ year at 6/30/21 $2,00 stipend 4 staff</t>
  </si>
  <si>
    <t>Classroom Teacher - Recruitment of teachers - 100 teachers for 2 years at $1500 stipend</t>
  </si>
  <si>
    <t>Social Security for recruitment of teachers</t>
  </si>
  <si>
    <t>Paraprofessionals - Recruitment of support staff - 50 support staff for 2 years at $750</t>
  </si>
  <si>
    <t>Social Security - Social security for 50 support staff for 2 years</t>
  </si>
  <si>
    <t>Classroom Teacher - Critical Needs stipend 3,000 per teacher total of 20 teachers</t>
  </si>
  <si>
    <t>Social Security - Critical Needs social security</t>
  </si>
  <si>
    <t>Paraprofessionals - ESE self contained Paraprofessionals for Critical needs classrooms 15 paraprofessionals</t>
  </si>
  <si>
    <t>Social Security - Social Security for ESE paraprofessionals for Critical needs classrooms</t>
  </si>
  <si>
    <t>Paraprofessionals - $1000.00 Teacher, support staff and administrative Stipend for those that did not receive previously</t>
  </si>
  <si>
    <t>Social Security on Stipend</t>
  </si>
  <si>
    <t>Paraprofessionals - $1000.00 Teacher, support staff and administrative stipend for those that did not receive previously</t>
  </si>
  <si>
    <t>Textbooks - Florida School Book Depository: Textbooks for selected courses to ensure research based, standards aligned materials being utilized by each classroom to address learning losses</t>
  </si>
  <si>
    <t>Administrator Summer leadership pay 2 Elementary 2 Secondary teachers for 7.5 hours a day at $35 per hour for 45 days</t>
  </si>
  <si>
    <t>Retirement for Summer Leadership pay</t>
  </si>
  <si>
    <t>Social Security - Social security for Summer Leadership pay</t>
  </si>
  <si>
    <t>2N</t>
  </si>
  <si>
    <t>Technology Related Rentals - online licenses KAMI, COMMONLIT, SAVVAS, ELEVATIONS, SCREENCASTIFY, PENDA</t>
  </si>
  <si>
    <t>Technology Related Rentals - IXL for ESE students needing scaffolding to achieve grade level proficiency.  1 year license for 25 students</t>
  </si>
  <si>
    <t>Supplies - Stemscopes</t>
  </si>
  <si>
    <t>Administrator - Instructional Technology/Virtual Instruction Coordinator Salary to oversee technology coaches and identify needed technology professional development,  oversee rollout of ClearTouch Smartboards.</t>
  </si>
  <si>
    <t>Retirement - Retirement for Instructional Technology/Virtual Instruction Coordinator</t>
  </si>
  <si>
    <t>Social Security - Social Security for Instructional Technology/Virtual Instruction Coordinator</t>
  </si>
  <si>
    <t>Group Insurance - Group Insurance for Instructional Technology/Virtual Instruction Coordinator</t>
  </si>
  <si>
    <t>Other Certified Personnel - 2 Technology Coaches Salaries</t>
  </si>
  <si>
    <t>Retirement - Retirement for 2 Technology Coaches Salaries</t>
  </si>
  <si>
    <t xml:space="preserve">Social Security - Social Security for 2 Technology Coaches </t>
  </si>
  <si>
    <t>Group Insurnace - Group Insurance for 2 Technology Coaches</t>
  </si>
  <si>
    <t>Other support personnel - Salary for ARP bookkeeper</t>
  </si>
  <si>
    <t>Retirement- Retiremnt for ARP Bookkeeper</t>
  </si>
  <si>
    <t>Social Security - Social Security for ARP Bookkeeper</t>
  </si>
  <si>
    <t>Group Insurance- Group Insurance for ARP Bookkeeper</t>
  </si>
  <si>
    <t>Indirect Cost - 5%</t>
  </si>
  <si>
    <t xml:space="preserve">Reimbursement for passing test scores for certification to include subject area test, general knowledge, and professional ed test. </t>
  </si>
  <si>
    <t>2F</t>
  </si>
  <si>
    <t xml:space="preserve"> 1 Hourly Lead Community Bus teacher to design parent involvment activities, set routes, schedule teachers, order materials for the Bookmobile and Tutoring buses.  472 hours @ $25 per hour</t>
  </si>
  <si>
    <t>Retirement - Retirement for Hourly Lead Community Bus teacher</t>
  </si>
  <si>
    <t>Social Security - Social Security for Hourly Lead Community Bus teacher</t>
  </si>
  <si>
    <t xml:space="preserve">Classroom Teachers - 4 Hourly Community Buses Teachers for after school on Bookmobile and Tutoring. Teacher will work 2 hours each Tuesday and Thursday and 4 hours Saturday. 712 hours at $25 per hour. </t>
  </si>
  <si>
    <t>Retirement for community bus teacher</t>
  </si>
  <si>
    <t>Social Security - Social Security for community bus teachers</t>
  </si>
  <si>
    <t>2M</t>
  </si>
  <si>
    <t xml:space="preserve">Other Support Personnel - 9 Hourly Bus drivers for extended school year. 30hrs per week at $18.00per hour for 10 weeks. </t>
  </si>
  <si>
    <t>Retirement - Retirement for bus drivers for extended school year</t>
  </si>
  <si>
    <t>Social Security - Social Security for bus drivers for extended school year</t>
  </si>
  <si>
    <t>Other Support Personnel - 2 Bus Drivers for summer community buses.  12hrs per week at $18per hour for 50 weeks. District code 168</t>
  </si>
  <si>
    <t>Retirement for Summer Community buses</t>
  </si>
  <si>
    <t>Social Security for Summer Community buses</t>
  </si>
  <si>
    <t>Diesel</t>
  </si>
  <si>
    <t xml:space="preserve">Paraprofessionals - 3 paraprofessionals to run the Barton Reading and Spelling program at 3 elementary schools.  Program will address reading foundational skills of phonemic awareness and phonics  </t>
  </si>
  <si>
    <t>Retirement - Retirement for paraprofessionals to run the Barton Reading and Spelling program.</t>
  </si>
  <si>
    <t>Social Security - Social Security for paraprofessionals to run the Barton Reading and Spelling Program</t>
  </si>
  <si>
    <t>Group Insurance - 3 Barton Paraprofessionals</t>
  </si>
  <si>
    <t>Other Certified - 1 Career and Guidance/Drop out prevention specialists to locate non enrolled students and work with school social workers and school psychologists to enroll students back into the school setting and work with families and students to map out a path to keep students in school.</t>
  </si>
  <si>
    <t>Retirement - Retirement for 2 Career and Guidance/Drop out prevention specialists</t>
  </si>
  <si>
    <t>Social Security - Social Security for 2 Career and Guidance/Drop out prevention specialists</t>
  </si>
  <si>
    <t>Group Insurance- Group Insurance for 2 Career and Guidance/Drop out prevention specialists</t>
  </si>
  <si>
    <t>Salary for School Psychologist to work with returning students and nonenrolled student families to map a path back into school and identify/address challenges and obstacles hindering success.</t>
  </si>
  <si>
    <t>Retirement - Retirement for school psychologist</t>
  </si>
  <si>
    <t>Social Security - Social Security for school psychologist</t>
  </si>
  <si>
    <t xml:space="preserve">Group Insurance - Group Insurance for school psychologist </t>
  </si>
  <si>
    <t>Classroom Teacher - Classroom teacher to attend summer professional development sessions at $100 per day.</t>
  </si>
  <si>
    <t>Social Security - Social Security for classroom teacher for afterschool PD</t>
  </si>
  <si>
    <t>Paraprofessional - Community Engagement Advocate</t>
  </si>
  <si>
    <t>Retirement - Retirement for Community Engagement Advocate</t>
  </si>
  <si>
    <t>Social Security - Social Security for Community Engagement Advocate</t>
  </si>
  <si>
    <t>Group Insurance - Group Insurance for Community Engagement Coordinator</t>
  </si>
  <si>
    <t>Classroom Teachers - Classroom teacher to attend hourly PD 300 teacher for 10 hours at $35.00 per hour</t>
  </si>
  <si>
    <t xml:space="preserve">Social Security - Social Security for classroom teachers to attend hourly PD </t>
  </si>
  <si>
    <t>Classroom Teachers - 34 Summer school teachers at 61 days @$35.00 per hour at 7 hours per day</t>
  </si>
  <si>
    <t>Retirement - Retirement for summer school teachers</t>
  </si>
  <si>
    <t>Social Security - Social Security for summer school teachers</t>
  </si>
  <si>
    <t>Paraprofessional - 13 Summer school paraprofessionals 61 days at $16 per hour for a total of 7 hours per day</t>
  </si>
  <si>
    <t>Retirement - Retirement for summer school paraprofessionals</t>
  </si>
  <si>
    <t>Classroom teacher - 2 summer school coordinators 61 days 7 hours per day at $35.00 per hour</t>
  </si>
  <si>
    <t>Retirement - Retirement for summer school coordinators</t>
  </si>
  <si>
    <t>Social Security - Social security for summer school coordinators</t>
  </si>
  <si>
    <t>Other Personal Services - 10 hourly Interim subs 7 hours per day for 196 days $22 per hour</t>
  </si>
  <si>
    <t>Social Security - Social Security for Interim Subs</t>
  </si>
  <si>
    <t>Administrator salary for Director of Instructional Services to administer  ARP 30%</t>
  </si>
  <si>
    <t>Retirement - Retirment for ARP administrator</t>
  </si>
  <si>
    <t>Social Security - Social Security for ARP administrator</t>
  </si>
  <si>
    <t>Group Insurance - Group Insurance for ARP</t>
  </si>
  <si>
    <t xml:space="preserve">Supplies - Supplies to include ink, pens, pencils, post its, binder clips, higlighters, chart markers, tape, copy paper </t>
  </si>
  <si>
    <t>Other Purchased Services - Printing curriculum supplemental materials and data to aid teachers</t>
  </si>
  <si>
    <t>Supplies - Supplies for professional development pens, chart paper, highlighters</t>
  </si>
  <si>
    <t>Repairs and maintanance - Printing cost</t>
  </si>
  <si>
    <t>2I</t>
  </si>
  <si>
    <t xml:space="preserve">Supplies - Sanitization and cleaning supplies for operation of plant; to keep buildings open and ready to use. </t>
  </si>
  <si>
    <t>Classroom Teachers - Stipend for GSBI broadcasting model teacher 6 @ $5,000</t>
  </si>
  <si>
    <t>Social Security - Social Security for GSBI</t>
  </si>
  <si>
    <t>Technology related rentals - Renaissance online rentals</t>
  </si>
  <si>
    <t>2B</t>
  </si>
  <si>
    <t>Subawards Under Subagreements first $25,000.00 - PBS for 2 years</t>
  </si>
  <si>
    <t>Subawards Under Subagreemnts in excess of $25,000.00 - PBS for 2 years</t>
  </si>
  <si>
    <t xml:space="preserve">Technology Related Rentals - TEACHTOWN enCORE 6-8 Reading Library plus shipping </t>
  </si>
  <si>
    <t>Technology Related Rentals - TEACHTOWN enCORE 6-8 Student and Teacher licenses</t>
  </si>
  <si>
    <t>Technology Related Rentals - TEACHTOWN enCORE Professional Services for Coaching and Professional Development Webinar</t>
  </si>
  <si>
    <t>Technology Related Rentals - CALM CONNECT</t>
  </si>
  <si>
    <t xml:space="preserve">Dues and Fees for support staff to attend professional development. </t>
  </si>
  <si>
    <t xml:space="preserve">Classroom Teacher - Secondary ESOL Teacher - Certified ESOL teacher to provide direct English Language instruction to students with 2.0 or less years in a US school. </t>
  </si>
  <si>
    <t>Retirement - Secondary ESOL Teacher</t>
  </si>
  <si>
    <t>Social Security - Secondary ESOL Teacher</t>
  </si>
  <si>
    <t xml:space="preserve">Group Insurance - Secondary ESOL Teacher </t>
  </si>
  <si>
    <t xml:space="preserve">TOTAL </t>
  </si>
  <si>
    <t>ARP ESSER Lump Sum DOE 101</t>
  </si>
  <si>
    <t>Page 1 of 1</t>
  </si>
  <si>
    <t>Richard Corcoran, Commissioner</t>
  </si>
  <si>
    <t>**Use of Funds Number and Activity Number should align with the activities reported in the LEA ARP Plan, Application and Assurances.</t>
  </si>
  <si>
    <r>
      <t xml:space="preserve">A) </t>
    </r>
    <r>
      <rPr>
        <sz val="10"/>
        <color theme="1"/>
        <rFont val="Arial"/>
        <family val="2"/>
      </rPr>
      <t>The School District of DeSoto County</t>
    </r>
    <r>
      <rPr>
        <sz val="11"/>
        <color theme="1"/>
        <rFont val="Arial"/>
      </rPr>
      <t xml:space="preserve">
     Name of Eligible Recipient </t>
    </r>
  </si>
  <si>
    <t>B) 
     Project Number</t>
  </si>
  <si>
    <t xml:space="preserve">Capitalized Computer Hardware and Technology-Related Infrastructure- Interactive Panels 143 panels @ $3,471.11ea to allow teachers to provide direct instruction to face to face and virtual students at the same time and improve the engagement of all students in meeting grade level standards and address learning loss. </t>
  </si>
  <si>
    <t xml:space="preserve">Noncapitized Computer Hardware - Classroom Audio systems used to allow teachers to communicate with face to face students and virtual teachers at the same time with improved clarity for students and teacher to improve learning and address learning loss. </t>
  </si>
  <si>
    <t>Noncapitalized computer equipment - 1,200 devices @ $262ea</t>
  </si>
  <si>
    <t>Noncapitalized computer equipment - 400 teacher laptops @ less than $1,000ea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</si>
</sst>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x14ac:knownFonts="1">
    <font>
      <sz val="11"/>
      <color theme="1"/>
      <name val="Arial"/>
    </font>
    <font>
      <sz val="11"/>
      <color theme="1"/>
      <name val="Calibri"/>
    </font>
    <font>
      <b/>
      <sz val="11"/>
      <color theme="1"/>
      <name val="Arial"/>
    </font>
    <font>
      <sz val="11"/>
      <name val="Arial"/>
    </font>
    <font>
      <b/>
      <sz val="18"/>
      <color theme="1"/>
      <name val="Arial"/>
    </font>
    <font>
      <b/>
      <sz val="10"/>
      <color theme="1"/>
      <name val="Arial"/>
    </font>
    <font>
      <sz val="11"/>
      <color theme="1"/>
      <name val="Calibri"/>
    </font>
    <font>
      <u/>
      <sz val="11"/>
      <color theme="1"/>
      <name val="Arial"/>
    </font>
    <font>
      <sz val="8"/>
      <color theme="1"/>
      <name val="Arial"/>
    </font>
    <font>
      <u/>
      <sz val="11"/>
      <color rgb="FF1155CC"/>
      <name val="Arial"/>
    </font>
    <font>
      <sz val="11"/>
      <color theme="1"/>
      <name val="Arial"/>
      <family val="2"/>
    </font>
    <font>
      <sz val="10"/>
      <color theme="1"/>
      <name val="Arial"/>
      <family val="2"/>
    </font>
    <font>
      <sz val="11"/>
      <color theme="0"/>
      <name val="Arial"/>
      <family val="2"/>
    </font>
    <font>
      <sz val="11"/>
      <color theme="0"/>
      <name val="Calibri"/>
      <family val="2"/>
    </font>
    <font>
      <sz val="11"/>
      <name val="Calibri"/>
      <family val="2"/>
    </font>
  </fonts>
  <fills count="4">
    <fill>
      <patternFill patternType="none"/>
    </fill>
    <fill>
      <patternFill patternType="gray125"/>
    </fill>
    <fill>
      <patternFill patternType="solid">
        <fgColor theme="0"/>
        <bgColor theme="0"/>
      </patternFill>
    </fill>
    <fill>
      <patternFill patternType="solid">
        <fgColor rgb="FFBFBFBF"/>
        <bgColor rgb="FFBFBFBF"/>
      </patternFill>
    </fill>
  </fills>
  <borders count="13">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s>
  <cellStyleXfs count="1">
    <xf numFmtId="0" fontId="0" fillId="0" borderId="0"/>
  </cellStyleXfs>
  <cellXfs count="77">
    <xf numFmtId="0" fontId="0" fillId="0" borderId="0" xfId="0" applyFont="1" applyAlignment="1"/>
    <xf numFmtId="4" fontId="1" fillId="0" borderId="0" xfId="0" applyNumberFormat="1" applyFont="1"/>
    <xf numFmtId="164" fontId="1" fillId="0" borderId="0" xfId="0" applyNumberFormat="1" applyFont="1"/>
    <xf numFmtId="164" fontId="1" fillId="2" borderId="0" xfId="0" applyNumberFormat="1" applyFont="1" applyFill="1"/>
    <xf numFmtId="0" fontId="1" fillId="0" borderId="0" xfId="0" applyFont="1" applyAlignment="1"/>
    <xf numFmtId="0" fontId="5" fillId="0" borderId="7" xfId="0" applyFont="1" applyBorder="1" applyAlignment="1">
      <alignment horizontal="center"/>
    </xf>
    <xf numFmtId="0" fontId="5" fillId="0" borderId="7" xfId="0" applyFont="1" applyBorder="1" applyAlignment="1">
      <alignment horizontal="center" wrapText="1"/>
    </xf>
    <xf numFmtId="4" fontId="5" fillId="0" borderId="7" xfId="0" applyNumberFormat="1" applyFont="1" applyBorder="1" applyAlignment="1">
      <alignment horizontal="center" wrapText="1"/>
    </xf>
    <xf numFmtId="164" fontId="5" fillId="0" borderId="7" xfId="0" applyNumberFormat="1" applyFont="1" applyBorder="1" applyAlignment="1">
      <alignment horizontal="center" wrapText="1"/>
    </xf>
    <xf numFmtId="164" fontId="5" fillId="2" borderId="7" xfId="0" applyNumberFormat="1" applyFont="1" applyFill="1" applyBorder="1" applyAlignment="1">
      <alignment horizontal="center"/>
    </xf>
    <xf numFmtId="0" fontId="6" fillId="0" borderId="7" xfId="0" applyFont="1" applyBorder="1" applyAlignment="1">
      <alignment horizontal="center" vertical="center"/>
    </xf>
    <xf numFmtId="49" fontId="6" fillId="0" borderId="7" xfId="0" applyNumberFormat="1" applyFont="1" applyBorder="1" applyAlignment="1">
      <alignment horizontal="left" vertical="top" wrapText="1"/>
    </xf>
    <xf numFmtId="4" fontId="6" fillId="0" borderId="7" xfId="0" applyNumberFormat="1" applyFont="1" applyBorder="1" applyAlignment="1">
      <alignment horizontal="center" vertical="center"/>
    </xf>
    <xf numFmtId="164" fontId="6" fillId="0" borderId="7" xfId="0" applyNumberFormat="1" applyFont="1" applyBorder="1"/>
    <xf numFmtId="164" fontId="6" fillId="2" borderId="7" xfId="0" applyNumberFormat="1" applyFont="1" applyFill="1" applyBorder="1" applyAlignment="1">
      <alignment horizontal="right"/>
    </xf>
    <xf numFmtId="4" fontId="6" fillId="0" borderId="7" xfId="0" applyNumberFormat="1" applyFont="1" applyBorder="1" applyAlignment="1">
      <alignment horizontal="center" vertical="center"/>
    </xf>
    <xf numFmtId="164" fontId="1" fillId="0" borderId="7" xfId="0" applyNumberFormat="1" applyFont="1" applyBorder="1"/>
    <xf numFmtId="164" fontId="6" fillId="2" borderId="7" xfId="0" applyNumberFormat="1" applyFont="1" applyFill="1" applyBorder="1" applyAlignment="1"/>
    <xf numFmtId="164" fontId="6" fillId="2" borderId="7" xfId="0" applyNumberFormat="1" applyFont="1" applyFill="1" applyBorder="1"/>
    <xf numFmtId="49" fontId="7" fillId="0" borderId="7" xfId="0" applyNumberFormat="1" applyFont="1" applyBorder="1" applyAlignment="1">
      <alignment horizontal="left" vertical="top" wrapText="1"/>
    </xf>
    <xf numFmtId="0" fontId="6" fillId="2" borderId="7" xfId="0" applyFont="1" applyFill="1" applyBorder="1" applyAlignment="1">
      <alignment horizontal="center" vertical="center"/>
    </xf>
    <xf numFmtId="49" fontId="6" fillId="2" borderId="7" xfId="0" applyNumberFormat="1" applyFont="1" applyFill="1" applyBorder="1" applyAlignment="1">
      <alignment horizontal="left" vertical="top" wrapText="1"/>
    </xf>
    <xf numFmtId="0" fontId="6" fillId="2" borderId="7" xfId="0" applyFont="1" applyFill="1" applyBorder="1" applyAlignment="1">
      <alignment horizontal="center" vertical="center"/>
    </xf>
    <xf numFmtId="4" fontId="1" fillId="0" borderId="0" xfId="0" applyNumberFormat="1" applyFont="1" applyAlignment="1"/>
    <xf numFmtId="4" fontId="6" fillId="2" borderId="7" xfId="0" applyNumberFormat="1" applyFont="1" applyFill="1" applyBorder="1" applyAlignment="1">
      <alignment horizontal="center" vertical="center"/>
    </xf>
    <xf numFmtId="164" fontId="1" fillId="2" borderId="7" xfId="0" applyNumberFormat="1" applyFont="1" applyFill="1" applyBorder="1"/>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lignment horizontal="center"/>
    </xf>
    <xf numFmtId="49" fontId="6" fillId="2" borderId="9" xfId="0" applyNumberFormat="1" applyFont="1" applyFill="1" applyBorder="1" applyAlignment="1">
      <alignment vertical="top" wrapText="1"/>
    </xf>
    <xf numFmtId="4" fontId="6" fillId="0" borderId="6" xfId="0" applyNumberFormat="1" applyFont="1" applyBorder="1" applyAlignment="1">
      <alignment horizontal="center" vertical="center"/>
    </xf>
    <xf numFmtId="164" fontId="1" fillId="0" borderId="6" xfId="0" applyNumberFormat="1" applyFont="1" applyBorder="1"/>
    <xf numFmtId="164" fontId="6" fillId="0" borderId="6" xfId="0" applyNumberFormat="1" applyFont="1" applyBorder="1"/>
    <xf numFmtId="164" fontId="6" fillId="2" borderId="6" xfId="0" applyNumberFormat="1" applyFont="1" applyFill="1" applyBorder="1" applyAlignment="1"/>
    <xf numFmtId="49" fontId="6" fillId="2" borderId="6" xfId="0" applyNumberFormat="1" applyFont="1" applyFill="1" applyBorder="1" applyAlignment="1">
      <alignment vertical="top" wrapText="1"/>
    </xf>
    <xf numFmtId="4" fontId="6" fillId="2" borderId="7" xfId="0" applyNumberFormat="1" applyFont="1" applyFill="1" applyBorder="1" applyAlignment="1">
      <alignment horizontal="center" vertical="center"/>
    </xf>
    <xf numFmtId="164" fontId="6" fillId="0" borderId="0" xfId="0" applyNumberFormat="1" applyFont="1" applyAlignment="1"/>
    <xf numFmtId="44" fontId="6" fillId="0" borderId="7" xfId="0" applyNumberFormat="1" applyFont="1" applyBorder="1" applyAlignment="1">
      <alignment horizontal="left"/>
    </xf>
    <xf numFmtId="164" fontId="6" fillId="2" borderId="0" xfId="0" applyNumberFormat="1" applyFont="1" applyFill="1" applyAlignment="1"/>
    <xf numFmtId="164" fontId="6" fillId="0" borderId="7" xfId="0" applyNumberFormat="1" applyFont="1" applyBorder="1" applyAlignment="1"/>
    <xf numFmtId="44" fontId="6" fillId="0" borderId="7" xfId="0" applyNumberFormat="1" applyFont="1" applyBorder="1"/>
    <xf numFmtId="164" fontId="6" fillId="0" borderId="0" xfId="0" applyNumberFormat="1" applyFont="1"/>
    <xf numFmtId="0" fontId="8" fillId="0" borderId="0" xfId="0" applyFont="1"/>
    <xf numFmtId="0" fontId="8" fillId="0" borderId="0" xfId="0" applyFont="1" applyAlignment="1">
      <alignment horizontal="right"/>
    </xf>
    <xf numFmtId="4" fontId="8" fillId="0" borderId="0" xfId="0" applyNumberFormat="1" applyFont="1"/>
    <xf numFmtId="0" fontId="12" fillId="0" borderId="0" xfId="0" applyFont="1" applyAlignment="1"/>
    <xf numFmtId="0" fontId="13" fillId="0" borderId="0" xfId="0" applyFont="1" applyAlignment="1"/>
    <xf numFmtId="10" fontId="13" fillId="0" borderId="0" xfId="0" applyNumberFormat="1" applyFont="1" applyAlignment="1"/>
    <xf numFmtId="0" fontId="6" fillId="0" borderId="7" xfId="0" applyFont="1" applyFill="1" applyBorder="1" applyAlignment="1">
      <alignment horizontal="center" vertical="center"/>
    </xf>
    <xf numFmtId="49" fontId="1" fillId="0" borderId="7" xfId="0" applyNumberFormat="1" applyFont="1" applyFill="1" applyBorder="1" applyAlignment="1">
      <alignment horizontal="left" vertical="top" wrapText="1"/>
    </xf>
    <xf numFmtId="4" fontId="6" fillId="0" borderId="7" xfId="0" applyNumberFormat="1" applyFont="1" applyFill="1" applyBorder="1" applyAlignment="1">
      <alignment horizontal="center" vertical="center"/>
    </xf>
    <xf numFmtId="164" fontId="1" fillId="0" borderId="7" xfId="0" applyNumberFormat="1" applyFont="1" applyFill="1" applyBorder="1"/>
    <xf numFmtId="164" fontId="6" fillId="0" borderId="7" xfId="0" applyNumberFormat="1" applyFont="1" applyFill="1" applyBorder="1"/>
    <xf numFmtId="164" fontId="6" fillId="0" borderId="7" xfId="0" applyNumberFormat="1" applyFont="1" applyFill="1" applyBorder="1" applyAlignment="1"/>
    <xf numFmtId="49" fontId="6" fillId="0" borderId="7" xfId="0" applyNumberFormat="1" applyFont="1" applyFill="1" applyBorder="1" applyAlignment="1">
      <alignment horizontal="left" vertical="top" wrapText="1"/>
    </xf>
    <xf numFmtId="0" fontId="14" fillId="0" borderId="7" xfId="0" applyFont="1" applyFill="1" applyBorder="1" applyAlignment="1">
      <alignment horizontal="center" vertical="center"/>
    </xf>
    <xf numFmtId="49" fontId="14" fillId="0" borderId="7" xfId="0" applyNumberFormat="1" applyFont="1" applyFill="1" applyBorder="1" applyAlignment="1">
      <alignment horizontal="left" vertical="top" wrapText="1"/>
    </xf>
    <xf numFmtId="4" fontId="14" fillId="0" borderId="7" xfId="0" applyNumberFormat="1" applyFont="1" applyFill="1" applyBorder="1" applyAlignment="1">
      <alignment horizontal="center" vertical="center"/>
    </xf>
    <xf numFmtId="164" fontId="14" fillId="0" borderId="7" xfId="0" applyNumberFormat="1" applyFont="1" applyFill="1" applyBorder="1"/>
    <xf numFmtId="164" fontId="14" fillId="0" borderId="7" xfId="0" applyNumberFormat="1" applyFont="1" applyFill="1" applyBorder="1" applyAlignment="1"/>
    <xf numFmtId="49" fontId="1" fillId="0" borderId="7" xfId="0" applyNumberFormat="1" applyFont="1" applyBorder="1" applyAlignment="1">
      <alignment horizontal="left" vertical="top" wrapText="1"/>
    </xf>
    <xf numFmtId="0" fontId="1" fillId="0" borderId="7" xfId="0" applyFont="1" applyBorder="1" applyAlignment="1">
      <alignment horizontal="center" vertical="center"/>
    </xf>
    <xf numFmtId="0" fontId="8" fillId="0" borderId="0" xfId="0" applyFont="1" applyAlignment="1">
      <alignment horizontal="center"/>
    </xf>
    <xf numFmtId="0" fontId="0" fillId="0" borderId="0" xfId="0" applyFont="1" applyAlignment="1"/>
    <xf numFmtId="0" fontId="6" fillId="0" borderId="0" xfId="0" applyFont="1" applyAlignment="1">
      <alignment horizontal="center" wrapText="1"/>
    </xf>
    <xf numFmtId="0" fontId="10" fillId="0" borderId="0" xfId="0" applyFont="1" applyAlignment="1">
      <alignment horizontal="left" vertical="top" wrapText="1"/>
    </xf>
    <xf numFmtId="164" fontId="2" fillId="0" borderId="1" xfId="0" applyNumberFormat="1" applyFont="1" applyBorder="1" applyAlignment="1">
      <alignment horizontal="center" vertical="center" wrapText="1"/>
    </xf>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4" fillId="0" borderId="0" xfId="0" applyFont="1" applyAlignment="1">
      <alignment horizontal="center"/>
    </xf>
    <xf numFmtId="0" fontId="0" fillId="3" borderId="10" xfId="0" applyFont="1" applyFill="1" applyBorder="1" applyAlignment="1">
      <alignment horizontal="right" vertical="center"/>
    </xf>
    <xf numFmtId="0" fontId="3" fillId="0" borderId="11" xfId="0" applyFont="1" applyBorder="1"/>
    <xf numFmtId="0" fontId="3" fillId="0" borderId="12" xfId="0" applyFont="1" applyBorder="1"/>
    <xf numFmtId="0" fontId="8"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409575</xdr:colOff>
      <xdr:row>241</xdr:row>
      <xdr:rowOff>0</xdr:rowOff>
    </xdr:from>
    <xdr:ext cx="1962150" cy="514350"/>
    <xdr:pic>
      <xdr:nvPicPr>
        <xdr:cNvPr id="2" name="image1.png" descr="FDOE Logo_Small (2)">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tal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09"/>
  <sheetViews>
    <sheetView tabSelected="1" topLeftCell="A5" workbookViewId="0">
      <selection activeCell="I9" sqref="I9"/>
    </sheetView>
  </sheetViews>
  <sheetFormatPr baseColWidth="10" defaultColWidth="12.6640625" defaultRowHeight="15" customHeight="1" x14ac:dyDescent="0.15"/>
  <cols>
    <col min="1" max="1" width="7.6640625" customWidth="1"/>
    <col min="2" max="2" width="6.1640625" customWidth="1"/>
    <col min="3" max="3" width="8.83203125" customWidth="1"/>
    <col min="4" max="4" width="8.5" customWidth="1"/>
    <col min="5" max="5" width="37.33203125" customWidth="1"/>
    <col min="6" max="6" width="7.1640625" customWidth="1"/>
    <col min="7" max="9" width="18.6640625" customWidth="1"/>
    <col min="10" max="10" width="7.6640625" customWidth="1"/>
    <col min="11" max="11" width="24" customWidth="1"/>
    <col min="12" max="12" width="9.6640625" customWidth="1"/>
    <col min="13" max="26" width="7.6640625" customWidth="1"/>
  </cols>
  <sheetData>
    <row r="1" spans="1:12" x14ac:dyDescent="0.2">
      <c r="A1" s="65" t="s">
        <v>213</v>
      </c>
      <c r="B1" s="63"/>
      <c r="C1" s="63"/>
      <c r="D1" s="63"/>
      <c r="F1" s="1"/>
      <c r="H1" s="66" t="s">
        <v>0</v>
      </c>
      <c r="I1" s="67"/>
    </row>
    <row r="2" spans="1:12" x14ac:dyDescent="0.2">
      <c r="A2" s="63"/>
      <c r="B2" s="63"/>
      <c r="C2" s="63"/>
      <c r="D2" s="63"/>
      <c r="F2" s="1"/>
      <c r="H2" s="68"/>
      <c r="I2" s="69"/>
    </row>
    <row r="3" spans="1:12" x14ac:dyDescent="0.2">
      <c r="A3" s="65" t="s">
        <v>214</v>
      </c>
      <c r="B3" s="63"/>
      <c r="C3" s="63"/>
      <c r="D3" s="63"/>
      <c r="F3" s="1"/>
      <c r="H3" s="70"/>
      <c r="I3" s="71"/>
    </row>
    <row r="4" spans="1:12" x14ac:dyDescent="0.2">
      <c r="A4" s="63"/>
      <c r="B4" s="63"/>
      <c r="C4" s="63"/>
      <c r="D4" s="63"/>
      <c r="F4" s="1"/>
      <c r="H4" s="2"/>
      <c r="I4" s="3"/>
    </row>
    <row r="5" spans="1:12" x14ac:dyDescent="0.2">
      <c r="F5" s="1"/>
      <c r="H5" s="2"/>
      <c r="I5" s="3"/>
      <c r="J5" s="45"/>
      <c r="K5" s="46" t="s">
        <v>1</v>
      </c>
      <c r="L5" s="46" t="s">
        <v>2</v>
      </c>
    </row>
    <row r="6" spans="1:12" ht="23.25" customHeight="1" x14ac:dyDescent="0.25">
      <c r="A6" s="72" t="s">
        <v>3</v>
      </c>
      <c r="B6" s="63"/>
      <c r="C6" s="63"/>
      <c r="D6" s="63"/>
      <c r="E6" s="63"/>
      <c r="F6" s="63"/>
      <c r="G6" s="63"/>
      <c r="H6" s="63"/>
      <c r="I6" s="63"/>
      <c r="J6" s="46">
        <v>210</v>
      </c>
      <c r="K6" s="46" t="s">
        <v>4</v>
      </c>
      <c r="L6" s="47">
        <v>0.1082</v>
      </c>
    </row>
    <row r="7" spans="1:12" ht="23.25" customHeight="1" x14ac:dyDescent="0.25">
      <c r="A7" s="72" t="s">
        <v>5</v>
      </c>
      <c r="B7" s="63"/>
      <c r="C7" s="63"/>
      <c r="D7" s="63"/>
      <c r="E7" s="63"/>
      <c r="F7" s="63"/>
      <c r="G7" s="63"/>
      <c r="H7" s="63"/>
      <c r="I7" s="63"/>
      <c r="J7" s="46">
        <v>220</v>
      </c>
      <c r="K7" s="46" t="s">
        <v>6</v>
      </c>
      <c r="L7" s="47">
        <v>7.6499999999999999E-2</v>
      </c>
    </row>
    <row r="8" spans="1:12" x14ac:dyDescent="0.2">
      <c r="F8" s="1"/>
      <c r="H8" s="2"/>
      <c r="I8" s="3"/>
    </row>
    <row r="9" spans="1:12" ht="42" x14ac:dyDescent="0.15">
      <c r="A9" s="5" t="s">
        <v>7</v>
      </c>
      <c r="B9" s="5" t="s">
        <v>8</v>
      </c>
      <c r="C9" s="6" t="s">
        <v>9</v>
      </c>
      <c r="D9" s="6" t="s">
        <v>10</v>
      </c>
      <c r="E9" s="5" t="s">
        <v>11</v>
      </c>
      <c r="F9" s="7" t="s">
        <v>12</v>
      </c>
      <c r="G9" s="6" t="s">
        <v>13</v>
      </c>
      <c r="H9" s="8" t="s">
        <v>14</v>
      </c>
      <c r="I9" s="9" t="s">
        <v>15</v>
      </c>
    </row>
    <row r="10" spans="1:12" ht="80" x14ac:dyDescent="0.2">
      <c r="A10" s="10">
        <v>5100</v>
      </c>
      <c r="B10" s="10">
        <v>120</v>
      </c>
      <c r="C10" s="10" t="s">
        <v>16</v>
      </c>
      <c r="D10" s="10">
        <v>1</v>
      </c>
      <c r="E10" s="11" t="s">
        <v>17</v>
      </c>
      <c r="F10" s="12">
        <v>32</v>
      </c>
      <c r="G10" s="2">
        <f t="shared" ref="G10:G239" si="0">SUM(I10*2/3)</f>
        <v>1098666.6666666667</v>
      </c>
      <c r="H10" s="13">
        <f t="shared" ref="H10:H239" si="1">SUM(I10*1/3)</f>
        <v>549333.33333333337</v>
      </c>
      <c r="I10" s="14">
        <v>1648000</v>
      </c>
    </row>
    <row r="11" spans="1:12" ht="19.5" customHeight="1" x14ac:dyDescent="0.2">
      <c r="A11" s="10">
        <v>5100</v>
      </c>
      <c r="B11" s="10">
        <v>210</v>
      </c>
      <c r="C11" s="10" t="s">
        <v>16</v>
      </c>
      <c r="D11" s="10">
        <v>1</v>
      </c>
      <c r="E11" s="11" t="s">
        <v>18</v>
      </c>
      <c r="F11" s="15"/>
      <c r="G11" s="16">
        <f t="shared" si="0"/>
        <v>118875.73333333334</v>
      </c>
      <c r="H11" s="13">
        <f t="shared" si="1"/>
        <v>59437.866666666669</v>
      </c>
      <c r="I11" s="17">
        <f>SUM(I10*L6)</f>
        <v>178313.60000000001</v>
      </c>
    </row>
    <row r="12" spans="1:12" ht="32" x14ac:dyDescent="0.2">
      <c r="A12" s="10">
        <v>5100</v>
      </c>
      <c r="B12" s="10">
        <v>220</v>
      </c>
      <c r="C12" s="10" t="s">
        <v>16</v>
      </c>
      <c r="D12" s="10">
        <v>1</v>
      </c>
      <c r="E12" s="11" t="s">
        <v>19</v>
      </c>
      <c r="F12" s="15"/>
      <c r="G12" s="16">
        <f t="shared" si="0"/>
        <v>84048</v>
      </c>
      <c r="H12" s="13">
        <f t="shared" si="1"/>
        <v>42024</v>
      </c>
      <c r="I12" s="17">
        <f>SUM(I10*L7)</f>
        <v>126072</v>
      </c>
    </row>
    <row r="13" spans="1:12" ht="32" x14ac:dyDescent="0.2">
      <c r="A13" s="10">
        <v>5100</v>
      </c>
      <c r="B13" s="10">
        <v>230</v>
      </c>
      <c r="C13" s="10" t="s">
        <v>16</v>
      </c>
      <c r="D13" s="10">
        <v>1</v>
      </c>
      <c r="E13" s="11" t="s">
        <v>20</v>
      </c>
      <c r="F13" s="15"/>
      <c r="G13" s="16">
        <f t="shared" si="0"/>
        <v>246418.86666666667</v>
      </c>
      <c r="H13" s="13">
        <f t="shared" si="1"/>
        <v>123209.43333333333</v>
      </c>
      <c r="I13" s="17">
        <v>369628.3</v>
      </c>
    </row>
    <row r="14" spans="1:12" ht="48" x14ac:dyDescent="0.2">
      <c r="A14" s="10">
        <v>5100</v>
      </c>
      <c r="B14" s="10">
        <v>120</v>
      </c>
      <c r="C14" s="10">
        <v>1</v>
      </c>
      <c r="D14" s="10">
        <v>1</v>
      </c>
      <c r="E14" s="11" t="s">
        <v>22</v>
      </c>
      <c r="F14" s="12">
        <v>6</v>
      </c>
      <c r="G14" s="16">
        <f t="shared" si="0"/>
        <v>211466.66666666666</v>
      </c>
      <c r="H14" s="13">
        <f t="shared" si="1"/>
        <v>105733.33333333333</v>
      </c>
      <c r="I14" s="14">
        <v>317200</v>
      </c>
    </row>
    <row r="15" spans="1:12" ht="32" x14ac:dyDescent="0.2">
      <c r="A15" s="10">
        <v>5100</v>
      </c>
      <c r="B15" s="10">
        <v>210</v>
      </c>
      <c r="C15" s="10">
        <v>1</v>
      </c>
      <c r="D15" s="10">
        <v>1</v>
      </c>
      <c r="E15" s="11" t="s">
        <v>23</v>
      </c>
      <c r="F15" s="15"/>
      <c r="G15" s="16">
        <f t="shared" si="0"/>
        <v>22880.693333333333</v>
      </c>
      <c r="H15" s="13">
        <f t="shared" si="1"/>
        <v>11440.346666666666</v>
      </c>
      <c r="I15" s="18">
        <f>SUM(I14*L6)</f>
        <v>34321.040000000001</v>
      </c>
    </row>
    <row r="16" spans="1:12" ht="32" x14ac:dyDescent="0.2">
      <c r="A16" s="10">
        <v>5100</v>
      </c>
      <c r="B16" s="10">
        <v>220</v>
      </c>
      <c r="C16" s="10">
        <v>1</v>
      </c>
      <c r="D16" s="10">
        <v>1</v>
      </c>
      <c r="E16" s="11" t="s">
        <v>24</v>
      </c>
      <c r="F16" s="15"/>
      <c r="G16" s="16">
        <f t="shared" si="0"/>
        <v>1750.3730400000002</v>
      </c>
      <c r="H16" s="13">
        <f t="shared" si="1"/>
        <v>875.18652000000009</v>
      </c>
      <c r="I16" s="18">
        <f>SUM(I15*L7)</f>
        <v>2625.5595600000001</v>
      </c>
    </row>
    <row r="17" spans="1:9" ht="32" x14ac:dyDescent="0.2">
      <c r="A17" s="10">
        <v>5100</v>
      </c>
      <c r="B17" s="10">
        <v>230</v>
      </c>
      <c r="C17" s="10">
        <v>1</v>
      </c>
      <c r="D17" s="10">
        <v>1</v>
      </c>
      <c r="E17" s="11" t="s">
        <v>25</v>
      </c>
      <c r="F17" s="15"/>
      <c r="G17" s="16">
        <f t="shared" si="0"/>
        <v>34046.879999999997</v>
      </c>
      <c r="H17" s="13">
        <f t="shared" si="1"/>
        <v>17023.439999999999</v>
      </c>
      <c r="I17" s="17">
        <v>51070.32</v>
      </c>
    </row>
    <row r="18" spans="1:9" ht="75" x14ac:dyDescent="0.2">
      <c r="A18" s="10">
        <v>5100</v>
      </c>
      <c r="B18" s="10">
        <v>311</v>
      </c>
      <c r="C18" s="10" t="s">
        <v>21</v>
      </c>
      <c r="D18" s="10">
        <v>1</v>
      </c>
      <c r="E18" s="19" t="s">
        <v>26</v>
      </c>
      <c r="F18" s="15"/>
      <c r="G18" s="16">
        <f t="shared" si="0"/>
        <v>20000</v>
      </c>
      <c r="H18" s="13">
        <f t="shared" si="1"/>
        <v>10000</v>
      </c>
      <c r="I18" s="17">
        <v>30000</v>
      </c>
    </row>
    <row r="19" spans="1:9" ht="48" x14ac:dyDescent="0.2">
      <c r="A19" s="10">
        <v>5100</v>
      </c>
      <c r="B19" s="10">
        <v>379</v>
      </c>
      <c r="C19" s="10" t="s">
        <v>27</v>
      </c>
      <c r="D19" s="10">
        <v>1</v>
      </c>
      <c r="E19" s="11" t="s">
        <v>28</v>
      </c>
      <c r="F19" s="15"/>
      <c r="G19" s="16">
        <f t="shared" si="0"/>
        <v>160000</v>
      </c>
      <c r="H19" s="13">
        <f t="shared" si="1"/>
        <v>80000</v>
      </c>
      <c r="I19" s="17">
        <v>240000</v>
      </c>
    </row>
    <row r="20" spans="1:9" ht="112" x14ac:dyDescent="0.2">
      <c r="A20" s="10">
        <v>6100</v>
      </c>
      <c r="B20" s="10">
        <v>110</v>
      </c>
      <c r="C20" s="61" t="s">
        <v>138</v>
      </c>
      <c r="D20" s="10">
        <v>9</v>
      </c>
      <c r="E20" s="11" t="s">
        <v>30</v>
      </c>
      <c r="F20" s="12">
        <v>1</v>
      </c>
      <c r="G20" s="16">
        <f t="shared" si="0"/>
        <v>60640.666666666664</v>
      </c>
      <c r="H20" s="13">
        <f t="shared" si="1"/>
        <v>30320.333333333332</v>
      </c>
      <c r="I20" s="17">
        <v>90961</v>
      </c>
    </row>
    <row r="21" spans="1:9" ht="32" x14ac:dyDescent="0.2">
      <c r="A21" s="10">
        <v>6100</v>
      </c>
      <c r="B21" s="10">
        <v>210</v>
      </c>
      <c r="C21" s="61" t="s">
        <v>138</v>
      </c>
      <c r="D21" s="10">
        <v>9</v>
      </c>
      <c r="E21" s="11" t="s">
        <v>31</v>
      </c>
      <c r="F21" s="15"/>
      <c r="G21" s="16">
        <f t="shared" si="0"/>
        <v>6561.3201333333336</v>
      </c>
      <c r="H21" s="13">
        <f t="shared" si="1"/>
        <v>3280.6600666666668</v>
      </c>
      <c r="I21" s="18">
        <f>SUM(I20*L6)</f>
        <v>9841.9802</v>
      </c>
    </row>
    <row r="22" spans="1:9" ht="32" x14ac:dyDescent="0.2">
      <c r="A22" s="10">
        <v>6100</v>
      </c>
      <c r="B22" s="10">
        <v>220</v>
      </c>
      <c r="C22" s="61" t="s">
        <v>138</v>
      </c>
      <c r="D22" s="10">
        <v>9</v>
      </c>
      <c r="E22" s="11" t="s">
        <v>32</v>
      </c>
      <c r="F22" s="15"/>
      <c r="G22" s="16">
        <f t="shared" si="0"/>
        <v>4639.0109999999995</v>
      </c>
      <c r="H22" s="13">
        <f t="shared" si="1"/>
        <v>2319.5054999999998</v>
      </c>
      <c r="I22" s="18">
        <f>SUM(I20*L7)</f>
        <v>6958.5164999999997</v>
      </c>
    </row>
    <row r="23" spans="1:9" ht="32" x14ac:dyDescent="0.2">
      <c r="A23" s="10">
        <v>6100</v>
      </c>
      <c r="B23" s="10">
        <v>230</v>
      </c>
      <c r="C23" s="61" t="s">
        <v>138</v>
      </c>
      <c r="D23" s="10">
        <v>9</v>
      </c>
      <c r="E23" s="11" t="s">
        <v>33</v>
      </c>
      <c r="F23" s="15"/>
      <c r="G23" s="16">
        <f t="shared" si="0"/>
        <v>12000</v>
      </c>
      <c r="H23" s="13">
        <f t="shared" si="1"/>
        <v>6000</v>
      </c>
      <c r="I23" s="17">
        <v>18000</v>
      </c>
    </row>
    <row r="24" spans="1:9" ht="32" x14ac:dyDescent="0.2">
      <c r="A24" s="10">
        <v>6150</v>
      </c>
      <c r="B24" s="10">
        <v>369</v>
      </c>
      <c r="C24" s="10" t="s">
        <v>21</v>
      </c>
      <c r="D24" s="10">
        <v>2</v>
      </c>
      <c r="E24" s="11" t="s">
        <v>34</v>
      </c>
      <c r="F24" s="15"/>
      <c r="G24" s="16">
        <f t="shared" si="0"/>
        <v>30000</v>
      </c>
      <c r="H24" s="13">
        <f t="shared" si="1"/>
        <v>15000</v>
      </c>
      <c r="I24" s="17">
        <v>45000</v>
      </c>
    </row>
    <row r="25" spans="1:9" ht="96" x14ac:dyDescent="0.2">
      <c r="A25" s="10">
        <v>6400</v>
      </c>
      <c r="B25" s="10">
        <v>311</v>
      </c>
      <c r="C25" s="10" t="s">
        <v>21</v>
      </c>
      <c r="D25" s="10">
        <v>3</v>
      </c>
      <c r="E25" s="11" t="s">
        <v>35</v>
      </c>
      <c r="F25" s="15"/>
      <c r="G25" s="16">
        <f t="shared" si="0"/>
        <v>16666.666666666668</v>
      </c>
      <c r="H25" s="13">
        <f t="shared" si="1"/>
        <v>8333.3333333333339</v>
      </c>
      <c r="I25" s="17">
        <v>25000</v>
      </c>
    </row>
    <row r="26" spans="1:9" ht="96" x14ac:dyDescent="0.2">
      <c r="A26" s="10">
        <v>6400</v>
      </c>
      <c r="B26" s="10">
        <v>312</v>
      </c>
      <c r="C26" s="10" t="s">
        <v>21</v>
      </c>
      <c r="D26" s="10">
        <v>3</v>
      </c>
      <c r="E26" s="11" t="s">
        <v>36</v>
      </c>
      <c r="F26" s="15"/>
      <c r="G26" s="16">
        <f t="shared" si="0"/>
        <v>485932.66666666669</v>
      </c>
      <c r="H26" s="13">
        <f t="shared" si="1"/>
        <v>242966.33333333334</v>
      </c>
      <c r="I26" s="17">
        <v>728899</v>
      </c>
    </row>
    <row r="27" spans="1:9" ht="48" x14ac:dyDescent="0.2">
      <c r="A27" s="10">
        <v>7420</v>
      </c>
      <c r="B27" s="10">
        <v>641</v>
      </c>
      <c r="C27" s="10" t="s">
        <v>37</v>
      </c>
      <c r="D27" s="10">
        <v>1</v>
      </c>
      <c r="E27" s="11" t="s">
        <v>38</v>
      </c>
      <c r="F27" s="15"/>
      <c r="G27" s="16">
        <f t="shared" si="0"/>
        <v>2071260</v>
      </c>
      <c r="H27" s="13">
        <f t="shared" si="1"/>
        <v>1035630</v>
      </c>
      <c r="I27" s="17">
        <v>3106890</v>
      </c>
    </row>
    <row r="28" spans="1:9" ht="48" x14ac:dyDescent="0.2">
      <c r="A28" s="10">
        <v>7730</v>
      </c>
      <c r="B28" s="10">
        <v>160</v>
      </c>
      <c r="C28" s="10" t="s">
        <v>29</v>
      </c>
      <c r="D28" s="10">
        <v>1</v>
      </c>
      <c r="E28" s="11" t="s">
        <v>39</v>
      </c>
      <c r="F28" s="12">
        <v>1</v>
      </c>
      <c r="G28" s="16">
        <f t="shared" si="0"/>
        <v>24440.666666666668</v>
      </c>
      <c r="H28" s="13">
        <f t="shared" si="1"/>
        <v>12220.333333333334</v>
      </c>
      <c r="I28" s="17">
        <v>36661</v>
      </c>
    </row>
    <row r="29" spans="1:9" ht="32" x14ac:dyDescent="0.2">
      <c r="A29" s="10">
        <v>7730</v>
      </c>
      <c r="B29" s="10">
        <v>210</v>
      </c>
      <c r="C29" s="10" t="s">
        <v>29</v>
      </c>
      <c r="D29" s="10">
        <v>1</v>
      </c>
      <c r="E29" s="11" t="s">
        <v>40</v>
      </c>
      <c r="F29" s="15"/>
      <c r="G29" s="16">
        <f t="shared" si="0"/>
        <v>2644.4801333333335</v>
      </c>
      <c r="H29" s="13">
        <f t="shared" si="1"/>
        <v>1322.2400666666667</v>
      </c>
      <c r="I29" s="18">
        <f>SUM(I28*L6)</f>
        <v>3966.7202000000002</v>
      </c>
    </row>
    <row r="30" spans="1:9" ht="32" x14ac:dyDescent="0.2">
      <c r="A30" s="10">
        <v>7730</v>
      </c>
      <c r="B30" s="10">
        <v>220</v>
      </c>
      <c r="C30" s="10" t="s">
        <v>29</v>
      </c>
      <c r="D30" s="10">
        <v>1</v>
      </c>
      <c r="E30" s="11" t="s">
        <v>41</v>
      </c>
      <c r="F30" s="15"/>
      <c r="G30" s="16">
        <f t="shared" si="0"/>
        <v>1869.711</v>
      </c>
      <c r="H30" s="13">
        <f t="shared" si="1"/>
        <v>934.85550000000001</v>
      </c>
      <c r="I30" s="18">
        <f>SUM(I28*L7)</f>
        <v>2804.5664999999999</v>
      </c>
    </row>
    <row r="31" spans="1:9" ht="32" x14ac:dyDescent="0.2">
      <c r="A31" s="10">
        <v>7730</v>
      </c>
      <c r="B31" s="10">
        <v>230</v>
      </c>
      <c r="C31" s="10" t="s">
        <v>29</v>
      </c>
      <c r="D31" s="10">
        <v>1</v>
      </c>
      <c r="E31" s="11" t="s">
        <v>42</v>
      </c>
      <c r="F31" s="15"/>
      <c r="G31" s="16">
        <f t="shared" si="0"/>
        <v>10282.133333333333</v>
      </c>
      <c r="H31" s="13">
        <f t="shared" si="1"/>
        <v>5141.0666666666666</v>
      </c>
      <c r="I31" s="17">
        <v>15423.2</v>
      </c>
    </row>
    <row r="32" spans="1:9" ht="32" x14ac:dyDescent="0.2">
      <c r="A32" s="10">
        <v>7900</v>
      </c>
      <c r="B32" s="10">
        <v>160</v>
      </c>
      <c r="C32" s="10" t="s">
        <v>16</v>
      </c>
      <c r="D32" s="10">
        <v>2</v>
      </c>
      <c r="E32" s="11" t="s">
        <v>43</v>
      </c>
      <c r="F32" s="12">
        <v>18</v>
      </c>
      <c r="G32" s="16">
        <f t="shared" si="0"/>
        <v>288348</v>
      </c>
      <c r="H32" s="13">
        <f t="shared" si="1"/>
        <v>144174</v>
      </c>
      <c r="I32" s="17">
        <v>432522</v>
      </c>
    </row>
    <row r="33" spans="1:9" ht="19.5" customHeight="1" x14ac:dyDescent="0.2">
      <c r="A33" s="10">
        <v>7900</v>
      </c>
      <c r="B33" s="10">
        <v>210</v>
      </c>
      <c r="C33" s="10" t="s">
        <v>16</v>
      </c>
      <c r="D33" s="10">
        <v>2</v>
      </c>
      <c r="E33" s="11" t="s">
        <v>44</v>
      </c>
      <c r="F33" s="15"/>
      <c r="G33" s="16">
        <f t="shared" si="0"/>
        <v>31199.2536</v>
      </c>
      <c r="H33" s="13">
        <f t="shared" si="1"/>
        <v>15599.6268</v>
      </c>
      <c r="I33" s="18">
        <f>SUM(I32*L6)</f>
        <v>46798.880400000002</v>
      </c>
    </row>
    <row r="34" spans="1:9" ht="19.5" customHeight="1" x14ac:dyDescent="0.2">
      <c r="A34" s="10">
        <v>7900</v>
      </c>
      <c r="B34" s="10">
        <v>220</v>
      </c>
      <c r="C34" s="10" t="s">
        <v>16</v>
      </c>
      <c r="D34" s="10">
        <v>2</v>
      </c>
      <c r="E34" s="11" t="s">
        <v>45</v>
      </c>
      <c r="F34" s="15"/>
      <c r="G34" s="16">
        <f t="shared" si="0"/>
        <v>22058.621999999999</v>
      </c>
      <c r="H34" s="13">
        <f t="shared" si="1"/>
        <v>11029.311</v>
      </c>
      <c r="I34" s="18">
        <f>SUM(I32*L7)</f>
        <v>33087.932999999997</v>
      </c>
    </row>
    <row r="35" spans="1:9" ht="32" x14ac:dyDescent="0.2">
      <c r="A35" s="10">
        <v>7900</v>
      </c>
      <c r="B35" s="10">
        <v>230</v>
      </c>
      <c r="C35" s="10" t="s">
        <v>16</v>
      </c>
      <c r="D35" s="10">
        <v>2</v>
      </c>
      <c r="E35" s="11" t="s">
        <v>46</v>
      </c>
      <c r="F35" s="15"/>
      <c r="G35" s="16">
        <f t="shared" si="0"/>
        <v>124779.97333333333</v>
      </c>
      <c r="H35" s="13">
        <f t="shared" si="1"/>
        <v>62389.986666666664</v>
      </c>
      <c r="I35" s="17">
        <v>187169.96</v>
      </c>
    </row>
    <row r="36" spans="1:9" ht="32" x14ac:dyDescent="0.2">
      <c r="A36" s="10">
        <v>5100</v>
      </c>
      <c r="B36" s="10">
        <v>641</v>
      </c>
      <c r="C36" s="10" t="s">
        <v>47</v>
      </c>
      <c r="D36" s="10">
        <v>1</v>
      </c>
      <c r="E36" s="11" t="s">
        <v>48</v>
      </c>
      <c r="F36" s="15"/>
      <c r="G36" s="16">
        <f t="shared" si="0"/>
        <v>173333.33333333334</v>
      </c>
      <c r="H36" s="13">
        <f t="shared" si="1"/>
        <v>86666.666666666672</v>
      </c>
      <c r="I36" s="17">
        <v>260000</v>
      </c>
    </row>
    <row r="37" spans="1:9" ht="32" x14ac:dyDescent="0.2">
      <c r="A37" s="10">
        <v>5100</v>
      </c>
      <c r="B37" s="10">
        <v>310</v>
      </c>
      <c r="C37" s="10" t="s">
        <v>47</v>
      </c>
      <c r="D37" s="10">
        <v>1</v>
      </c>
      <c r="E37" s="11" t="s">
        <v>49</v>
      </c>
      <c r="F37" s="15"/>
      <c r="G37" s="16">
        <f t="shared" si="0"/>
        <v>16666.666666666668</v>
      </c>
      <c r="H37" s="13">
        <f t="shared" si="1"/>
        <v>8333.3333333333339</v>
      </c>
      <c r="I37" s="17">
        <v>25000</v>
      </c>
    </row>
    <row r="38" spans="1:9" ht="16" x14ac:dyDescent="0.2">
      <c r="A38" s="10">
        <v>5100</v>
      </c>
      <c r="B38" s="10">
        <v>510</v>
      </c>
      <c r="C38" s="10" t="s">
        <v>47</v>
      </c>
      <c r="D38" s="10">
        <v>1</v>
      </c>
      <c r="E38" s="11" t="s">
        <v>50</v>
      </c>
      <c r="F38" s="15"/>
      <c r="G38" s="16">
        <f t="shared" si="0"/>
        <v>10000</v>
      </c>
      <c r="H38" s="13">
        <f t="shared" si="1"/>
        <v>5000</v>
      </c>
      <c r="I38" s="17">
        <v>15000</v>
      </c>
    </row>
    <row r="39" spans="1:9" ht="128" x14ac:dyDescent="0.2">
      <c r="A39" s="48">
        <v>5100</v>
      </c>
      <c r="B39" s="48">
        <v>643</v>
      </c>
      <c r="C39" s="48">
        <v>1</v>
      </c>
      <c r="D39" s="48">
        <v>12</v>
      </c>
      <c r="E39" s="49" t="s">
        <v>215</v>
      </c>
      <c r="F39" s="50"/>
      <c r="G39" s="51">
        <f t="shared" si="0"/>
        <v>328598.41333333333</v>
      </c>
      <c r="H39" s="52">
        <f t="shared" si="1"/>
        <v>164299.20666666667</v>
      </c>
      <c r="I39" s="53">
        <v>492897.62</v>
      </c>
    </row>
    <row r="40" spans="1:9" ht="64" x14ac:dyDescent="0.2">
      <c r="A40" s="10">
        <v>6500</v>
      </c>
      <c r="B40" s="10">
        <v>160</v>
      </c>
      <c r="C40" s="10" t="s">
        <v>51</v>
      </c>
      <c r="D40" s="10">
        <v>1</v>
      </c>
      <c r="E40" s="11" t="s">
        <v>52</v>
      </c>
      <c r="F40" s="12">
        <v>0.86</v>
      </c>
      <c r="G40" s="16">
        <f t="shared" si="0"/>
        <v>21333.333333333332</v>
      </c>
      <c r="H40" s="13">
        <f t="shared" si="1"/>
        <v>10666.666666666666</v>
      </c>
      <c r="I40" s="17">
        <v>32000</v>
      </c>
    </row>
    <row r="41" spans="1:9" ht="19.5" customHeight="1" x14ac:dyDescent="0.2">
      <c r="A41" s="10">
        <v>6500</v>
      </c>
      <c r="B41" s="10">
        <v>210</v>
      </c>
      <c r="C41" s="10" t="s">
        <v>51</v>
      </c>
      <c r="D41" s="10">
        <v>1</v>
      </c>
      <c r="E41" s="11" t="s">
        <v>53</v>
      </c>
      <c r="F41" s="15"/>
      <c r="G41" s="16">
        <f t="shared" si="0"/>
        <v>2308.2666666666669</v>
      </c>
      <c r="H41" s="13">
        <f t="shared" si="1"/>
        <v>1154.1333333333334</v>
      </c>
      <c r="I41" s="18">
        <f>SUM(I40*L6)</f>
        <v>3462.4</v>
      </c>
    </row>
    <row r="42" spans="1:9" ht="19.5" customHeight="1" x14ac:dyDescent="0.2">
      <c r="A42" s="10">
        <v>6500</v>
      </c>
      <c r="B42" s="10">
        <v>220</v>
      </c>
      <c r="C42" s="10" t="s">
        <v>51</v>
      </c>
      <c r="D42" s="10">
        <v>1</v>
      </c>
      <c r="E42" s="11" t="s">
        <v>54</v>
      </c>
      <c r="F42" s="15"/>
      <c r="G42" s="16">
        <f t="shared" si="0"/>
        <v>1632</v>
      </c>
      <c r="H42" s="13">
        <f t="shared" si="1"/>
        <v>816</v>
      </c>
      <c r="I42" s="18">
        <f>SUM(I40*L7)</f>
        <v>2448</v>
      </c>
    </row>
    <row r="43" spans="1:9" ht="96" x14ac:dyDescent="0.2">
      <c r="A43" s="55">
        <v>5100</v>
      </c>
      <c r="B43" s="55">
        <v>120</v>
      </c>
      <c r="C43" s="55" t="s">
        <v>21</v>
      </c>
      <c r="D43" s="55">
        <v>4</v>
      </c>
      <c r="E43" s="56" t="s">
        <v>55</v>
      </c>
      <c r="F43" s="57">
        <v>1.47</v>
      </c>
      <c r="G43" s="58">
        <f t="shared" si="0"/>
        <v>36000</v>
      </c>
      <c r="H43" s="58">
        <f t="shared" si="1"/>
        <v>18000</v>
      </c>
      <c r="I43" s="59">
        <v>54000</v>
      </c>
    </row>
    <row r="44" spans="1:9" ht="32" x14ac:dyDescent="0.2">
      <c r="A44" s="55">
        <v>5100</v>
      </c>
      <c r="B44" s="55">
        <v>210</v>
      </c>
      <c r="C44" s="55" t="s">
        <v>21</v>
      </c>
      <c r="D44" s="55">
        <v>4</v>
      </c>
      <c r="E44" s="56" t="s">
        <v>56</v>
      </c>
      <c r="F44" s="57"/>
      <c r="G44" s="58">
        <f t="shared" si="0"/>
        <v>3895.2000000000003</v>
      </c>
      <c r="H44" s="58">
        <f t="shared" si="1"/>
        <v>1947.6000000000001</v>
      </c>
      <c r="I44" s="58">
        <f>SUM(I43*L6)</f>
        <v>5842.8</v>
      </c>
    </row>
    <row r="45" spans="1:9" ht="32" x14ac:dyDescent="0.2">
      <c r="A45" s="55">
        <v>5100</v>
      </c>
      <c r="B45" s="55">
        <v>220</v>
      </c>
      <c r="C45" s="55" t="s">
        <v>21</v>
      </c>
      <c r="D45" s="55">
        <v>4</v>
      </c>
      <c r="E45" s="56" t="s">
        <v>57</v>
      </c>
      <c r="F45" s="57"/>
      <c r="G45" s="58">
        <f t="shared" si="0"/>
        <v>2754</v>
      </c>
      <c r="H45" s="58">
        <f t="shared" si="1"/>
        <v>1377</v>
      </c>
      <c r="I45" s="58">
        <f>SUM(I43*L7)</f>
        <v>4131</v>
      </c>
    </row>
    <row r="46" spans="1:9" ht="19.5" customHeight="1" x14ac:dyDescent="0.2">
      <c r="A46" s="20">
        <v>7800</v>
      </c>
      <c r="B46" s="20">
        <v>369</v>
      </c>
      <c r="C46" s="10" t="s">
        <v>51</v>
      </c>
      <c r="D46" s="10">
        <v>2</v>
      </c>
      <c r="E46" s="21" t="s">
        <v>58</v>
      </c>
      <c r="F46" s="15"/>
      <c r="G46" s="16">
        <f t="shared" si="0"/>
        <v>11793.333333333334</v>
      </c>
      <c r="H46" s="13">
        <f t="shared" si="1"/>
        <v>5896.666666666667</v>
      </c>
      <c r="I46" s="17">
        <v>17690</v>
      </c>
    </row>
    <row r="47" spans="1:9" ht="27.75" customHeight="1" x14ac:dyDescent="0.2">
      <c r="A47" s="20">
        <v>7800</v>
      </c>
      <c r="B47" s="20">
        <v>369</v>
      </c>
      <c r="C47" s="10" t="s">
        <v>51</v>
      </c>
      <c r="D47" s="10">
        <v>2</v>
      </c>
      <c r="E47" s="21" t="s">
        <v>59</v>
      </c>
      <c r="F47" s="15"/>
      <c r="G47" s="16">
        <f t="shared" si="0"/>
        <v>4500</v>
      </c>
      <c r="H47" s="13">
        <f t="shared" si="1"/>
        <v>2250</v>
      </c>
      <c r="I47" s="17">
        <v>6750</v>
      </c>
    </row>
    <row r="48" spans="1:9" ht="27.75" customHeight="1" x14ac:dyDescent="0.2">
      <c r="A48" s="48">
        <v>5100</v>
      </c>
      <c r="B48" s="48">
        <v>641</v>
      </c>
      <c r="C48" s="48">
        <v>1</v>
      </c>
      <c r="D48" s="48">
        <v>18</v>
      </c>
      <c r="E48" s="54" t="s">
        <v>60</v>
      </c>
      <c r="F48" s="50"/>
      <c r="G48" s="51">
        <f t="shared" si="0"/>
        <v>211200</v>
      </c>
      <c r="H48" s="52">
        <f t="shared" si="1"/>
        <v>105600</v>
      </c>
      <c r="I48" s="53">
        <v>316800</v>
      </c>
    </row>
    <row r="49" spans="1:12" ht="31.5" customHeight="1" x14ac:dyDescent="0.2">
      <c r="A49" s="48">
        <v>5100</v>
      </c>
      <c r="B49" s="48">
        <v>310</v>
      </c>
      <c r="C49" s="48">
        <v>1</v>
      </c>
      <c r="D49" s="48">
        <v>18</v>
      </c>
      <c r="E49" s="54" t="s">
        <v>61</v>
      </c>
      <c r="F49" s="50"/>
      <c r="G49" s="51">
        <f t="shared" si="0"/>
        <v>8000</v>
      </c>
      <c r="H49" s="52">
        <f t="shared" si="1"/>
        <v>4000</v>
      </c>
      <c r="I49" s="53">
        <v>12000</v>
      </c>
    </row>
    <row r="50" spans="1:12" ht="96" x14ac:dyDescent="0.2">
      <c r="A50" s="48">
        <v>5100</v>
      </c>
      <c r="B50" s="48">
        <v>644</v>
      </c>
      <c r="C50" s="48">
        <v>1</v>
      </c>
      <c r="D50" s="48">
        <v>13</v>
      </c>
      <c r="E50" s="49" t="s">
        <v>216</v>
      </c>
      <c r="F50" s="50"/>
      <c r="G50" s="51">
        <f t="shared" si="0"/>
        <v>81742.326666666675</v>
      </c>
      <c r="H50" s="52">
        <f t="shared" si="1"/>
        <v>40871.163333333338</v>
      </c>
      <c r="I50" s="53">
        <v>122613.49</v>
      </c>
    </row>
    <row r="51" spans="1:12" ht="64" x14ac:dyDescent="0.2">
      <c r="A51" s="55">
        <v>7900</v>
      </c>
      <c r="B51" s="55">
        <v>643</v>
      </c>
      <c r="C51" s="55">
        <v>1</v>
      </c>
      <c r="D51" s="55">
        <v>2</v>
      </c>
      <c r="E51" s="56" t="s">
        <v>62</v>
      </c>
      <c r="F51" s="57"/>
      <c r="G51" s="58">
        <f t="shared" si="0"/>
        <v>2197.313333333333</v>
      </c>
      <c r="H51" s="58">
        <f t="shared" si="1"/>
        <v>1098.6566666666665</v>
      </c>
      <c r="I51" s="59">
        <v>3295.97</v>
      </c>
    </row>
    <row r="52" spans="1:12" ht="27.75" customHeight="1" x14ac:dyDescent="0.2">
      <c r="A52" s="48">
        <v>5100</v>
      </c>
      <c r="B52" s="48">
        <v>310</v>
      </c>
      <c r="C52" s="48" t="s">
        <v>16</v>
      </c>
      <c r="D52" s="48">
        <v>3</v>
      </c>
      <c r="E52" s="54" t="s">
        <v>63</v>
      </c>
      <c r="F52" s="50"/>
      <c r="G52" s="51">
        <f t="shared" si="0"/>
        <v>211682</v>
      </c>
      <c r="H52" s="52">
        <f t="shared" si="1"/>
        <v>105841</v>
      </c>
      <c r="I52" s="53">
        <v>317523</v>
      </c>
    </row>
    <row r="53" spans="1:12" ht="19.5" customHeight="1" x14ac:dyDescent="0.2">
      <c r="A53" s="20">
        <v>5100</v>
      </c>
      <c r="B53" s="20">
        <v>120</v>
      </c>
      <c r="C53" s="10" t="s">
        <v>16</v>
      </c>
      <c r="D53" s="10">
        <v>4</v>
      </c>
      <c r="E53" s="21" t="s">
        <v>64</v>
      </c>
      <c r="F53" s="15"/>
      <c r="G53" s="16">
        <f t="shared" si="0"/>
        <v>479330.16666666669</v>
      </c>
      <c r="H53" s="13">
        <f t="shared" si="1"/>
        <v>239665.08333333334</v>
      </c>
      <c r="I53" s="17">
        <v>718995.25</v>
      </c>
    </row>
    <row r="54" spans="1:12" ht="19.5" customHeight="1" x14ac:dyDescent="0.2">
      <c r="A54" s="20">
        <v>5100</v>
      </c>
      <c r="B54" s="20">
        <v>210</v>
      </c>
      <c r="C54" s="10" t="s">
        <v>16</v>
      </c>
      <c r="D54" s="10">
        <v>4</v>
      </c>
      <c r="E54" s="11" t="s">
        <v>65</v>
      </c>
      <c r="F54" s="15"/>
      <c r="G54" s="16">
        <f t="shared" si="0"/>
        <v>51863.526666666665</v>
      </c>
      <c r="H54" s="13">
        <f t="shared" si="1"/>
        <v>25931.763333333332</v>
      </c>
      <c r="I54" s="17">
        <v>77795.289999999994</v>
      </c>
    </row>
    <row r="55" spans="1:12" ht="19.5" customHeight="1" x14ac:dyDescent="0.2">
      <c r="A55" s="20">
        <v>5100</v>
      </c>
      <c r="B55" s="22">
        <v>220</v>
      </c>
      <c r="C55" s="10" t="s">
        <v>16</v>
      </c>
      <c r="D55" s="10">
        <v>4</v>
      </c>
      <c r="E55" s="11" t="s">
        <v>66</v>
      </c>
      <c r="F55" s="15"/>
      <c r="G55" s="16">
        <f t="shared" si="0"/>
        <v>36668.757749999997</v>
      </c>
      <c r="H55" s="13">
        <f t="shared" si="1"/>
        <v>18334.378874999999</v>
      </c>
      <c r="I55" s="17">
        <f>SUM(I53*L7)</f>
        <v>55003.136624999999</v>
      </c>
      <c r="L55" s="23"/>
    </row>
    <row r="56" spans="1:12" ht="44.25" customHeight="1" x14ac:dyDescent="0.2">
      <c r="A56" s="20">
        <v>5100</v>
      </c>
      <c r="B56" s="20">
        <v>129</v>
      </c>
      <c r="C56" s="10" t="s">
        <v>21</v>
      </c>
      <c r="D56" s="10">
        <v>5</v>
      </c>
      <c r="E56" s="21" t="s">
        <v>67</v>
      </c>
      <c r="F56" s="15"/>
      <c r="G56" s="16">
        <f t="shared" si="0"/>
        <v>160666.66666666666</v>
      </c>
      <c r="H56" s="13">
        <f t="shared" si="1"/>
        <v>80333.333333333328</v>
      </c>
      <c r="I56" s="17">
        <v>241000</v>
      </c>
      <c r="K56" s="4"/>
    </row>
    <row r="57" spans="1:12" ht="39" customHeight="1" x14ac:dyDescent="0.2">
      <c r="A57" s="20">
        <v>5100</v>
      </c>
      <c r="B57" s="20">
        <v>150</v>
      </c>
      <c r="C57" s="10" t="s">
        <v>21</v>
      </c>
      <c r="D57" s="10">
        <v>5</v>
      </c>
      <c r="E57" s="21" t="s">
        <v>68</v>
      </c>
      <c r="F57" s="15"/>
      <c r="G57" s="16">
        <f t="shared" si="0"/>
        <v>60000</v>
      </c>
      <c r="H57" s="13">
        <f t="shared" si="1"/>
        <v>30000</v>
      </c>
      <c r="I57" s="17">
        <v>90000</v>
      </c>
      <c r="K57" s="4"/>
    </row>
    <row r="58" spans="1:12" ht="19.5" customHeight="1" x14ac:dyDescent="0.2">
      <c r="A58" s="20">
        <v>5100</v>
      </c>
      <c r="B58" s="20">
        <v>220</v>
      </c>
      <c r="C58" s="10" t="s">
        <v>21</v>
      </c>
      <c r="D58" s="10">
        <v>5</v>
      </c>
      <c r="E58" s="21" t="s">
        <v>69</v>
      </c>
      <c r="F58" s="15"/>
      <c r="G58" s="16">
        <f t="shared" si="0"/>
        <v>16881</v>
      </c>
      <c r="H58" s="13">
        <f t="shared" si="1"/>
        <v>8440.5</v>
      </c>
      <c r="I58" s="17">
        <v>25321.5</v>
      </c>
      <c r="K58" s="4"/>
    </row>
    <row r="59" spans="1:12" ht="43.5" customHeight="1" x14ac:dyDescent="0.2">
      <c r="A59" s="20">
        <v>5200</v>
      </c>
      <c r="B59" s="20">
        <v>129</v>
      </c>
      <c r="C59" s="10" t="s">
        <v>21</v>
      </c>
      <c r="D59" s="10">
        <v>5</v>
      </c>
      <c r="E59" s="21" t="s">
        <v>70</v>
      </c>
      <c r="F59" s="15"/>
      <c r="G59" s="16">
        <f t="shared" si="0"/>
        <v>3333.3333333333335</v>
      </c>
      <c r="H59" s="13">
        <f t="shared" si="1"/>
        <v>1666.6666666666667</v>
      </c>
      <c r="I59" s="17">
        <v>5000</v>
      </c>
      <c r="K59" s="4"/>
    </row>
    <row r="60" spans="1:12" ht="39.75" customHeight="1" x14ac:dyDescent="0.2">
      <c r="A60" s="20">
        <v>5200</v>
      </c>
      <c r="B60" s="20">
        <v>159</v>
      </c>
      <c r="C60" s="10" t="s">
        <v>21</v>
      </c>
      <c r="D60" s="10">
        <v>5</v>
      </c>
      <c r="E60" s="21" t="s">
        <v>71</v>
      </c>
      <c r="F60" s="15"/>
      <c r="G60" s="16">
        <f t="shared" si="0"/>
        <v>8666.6666666666661</v>
      </c>
      <c r="H60" s="13">
        <f t="shared" si="1"/>
        <v>4333.333333333333</v>
      </c>
      <c r="I60" s="17">
        <v>13000</v>
      </c>
      <c r="K60" s="4"/>
    </row>
    <row r="61" spans="1:12" ht="19.5" customHeight="1" x14ac:dyDescent="0.2">
      <c r="A61" s="20">
        <v>5200</v>
      </c>
      <c r="B61" s="20">
        <v>220</v>
      </c>
      <c r="C61" s="10" t="s">
        <v>21</v>
      </c>
      <c r="D61" s="10">
        <v>5</v>
      </c>
      <c r="E61" s="21" t="s">
        <v>72</v>
      </c>
      <c r="F61" s="15"/>
      <c r="G61" s="16">
        <f t="shared" si="0"/>
        <v>918</v>
      </c>
      <c r="H61" s="13">
        <f t="shared" si="1"/>
        <v>459</v>
      </c>
      <c r="I61" s="17">
        <v>1377</v>
      </c>
      <c r="K61" s="4"/>
    </row>
    <row r="62" spans="1:12" ht="33" customHeight="1" x14ac:dyDescent="0.2">
      <c r="A62" s="20">
        <v>5300</v>
      </c>
      <c r="B62" s="20">
        <v>129</v>
      </c>
      <c r="C62" s="10" t="s">
        <v>21</v>
      </c>
      <c r="D62" s="10">
        <v>5</v>
      </c>
      <c r="E62" s="21" t="s">
        <v>73</v>
      </c>
      <c r="F62" s="24"/>
      <c r="G62" s="25">
        <f t="shared" si="0"/>
        <v>1333.3333333333333</v>
      </c>
      <c r="H62" s="18">
        <f t="shared" si="1"/>
        <v>666.66666666666663</v>
      </c>
      <c r="I62" s="17">
        <v>2000</v>
      </c>
      <c r="K62" s="4"/>
    </row>
    <row r="63" spans="1:12" ht="19.5" customHeight="1" x14ac:dyDescent="0.2">
      <c r="A63" s="20">
        <v>5300</v>
      </c>
      <c r="B63" s="20">
        <v>220</v>
      </c>
      <c r="C63" s="10" t="s">
        <v>21</v>
      </c>
      <c r="D63" s="10">
        <v>5</v>
      </c>
      <c r="E63" s="21" t="s">
        <v>74</v>
      </c>
      <c r="F63" s="24"/>
      <c r="G63" s="25">
        <f t="shared" si="0"/>
        <v>102</v>
      </c>
      <c r="H63" s="18">
        <f t="shared" si="1"/>
        <v>51</v>
      </c>
      <c r="I63" s="17">
        <v>153</v>
      </c>
      <c r="K63" s="4"/>
    </row>
    <row r="64" spans="1:12" ht="30.75" customHeight="1" x14ac:dyDescent="0.2">
      <c r="A64" s="20">
        <v>5400</v>
      </c>
      <c r="B64" s="20">
        <v>129</v>
      </c>
      <c r="C64" s="10" t="s">
        <v>21</v>
      </c>
      <c r="D64" s="10">
        <v>5</v>
      </c>
      <c r="E64" s="21" t="s">
        <v>75</v>
      </c>
      <c r="F64" s="24"/>
      <c r="G64" s="25">
        <f t="shared" si="0"/>
        <v>2666.6666666666665</v>
      </c>
      <c r="H64" s="18">
        <f t="shared" si="1"/>
        <v>1333.3333333333333</v>
      </c>
      <c r="I64" s="17">
        <v>4000</v>
      </c>
      <c r="K64" s="4"/>
    </row>
    <row r="65" spans="1:11" ht="19.5" customHeight="1" x14ac:dyDescent="0.2">
      <c r="A65" s="20">
        <v>5400</v>
      </c>
      <c r="B65" s="20">
        <v>220</v>
      </c>
      <c r="C65" s="10" t="s">
        <v>21</v>
      </c>
      <c r="D65" s="10">
        <v>5</v>
      </c>
      <c r="E65" s="21" t="s">
        <v>74</v>
      </c>
      <c r="F65" s="24"/>
      <c r="G65" s="25">
        <f t="shared" si="0"/>
        <v>204</v>
      </c>
      <c r="H65" s="18">
        <f t="shared" si="1"/>
        <v>102</v>
      </c>
      <c r="I65" s="17">
        <v>306</v>
      </c>
      <c r="K65" s="4"/>
    </row>
    <row r="66" spans="1:11" ht="31.5" customHeight="1" x14ac:dyDescent="0.2">
      <c r="A66" s="20">
        <v>6100</v>
      </c>
      <c r="B66" s="20">
        <v>119</v>
      </c>
      <c r="C66" s="10" t="s">
        <v>21</v>
      </c>
      <c r="D66" s="10">
        <v>5</v>
      </c>
      <c r="E66" s="21" t="s">
        <v>76</v>
      </c>
      <c r="F66" s="24"/>
      <c r="G66" s="25">
        <f t="shared" si="0"/>
        <v>666.66666666666663</v>
      </c>
      <c r="H66" s="18">
        <f t="shared" si="1"/>
        <v>333.33333333333331</v>
      </c>
      <c r="I66" s="17">
        <v>1000</v>
      </c>
      <c r="K66" s="4"/>
    </row>
    <row r="67" spans="1:11" ht="30.75" customHeight="1" x14ac:dyDescent="0.2">
      <c r="A67" s="20">
        <v>6100</v>
      </c>
      <c r="B67" s="20">
        <v>139</v>
      </c>
      <c r="C67" s="10" t="s">
        <v>21</v>
      </c>
      <c r="D67" s="10">
        <v>5</v>
      </c>
      <c r="E67" s="21" t="s">
        <v>77</v>
      </c>
      <c r="F67" s="24"/>
      <c r="G67" s="25">
        <f t="shared" si="0"/>
        <v>1333.3333333333333</v>
      </c>
      <c r="H67" s="18">
        <f t="shared" si="1"/>
        <v>666.66666666666663</v>
      </c>
      <c r="I67" s="17">
        <v>2000</v>
      </c>
      <c r="K67" s="4"/>
    </row>
    <row r="68" spans="1:11" ht="38.25" customHeight="1" x14ac:dyDescent="0.2">
      <c r="A68" s="20">
        <v>6100</v>
      </c>
      <c r="B68" s="20">
        <v>169</v>
      </c>
      <c r="C68" s="10" t="s">
        <v>21</v>
      </c>
      <c r="D68" s="10">
        <v>5</v>
      </c>
      <c r="E68" s="21" t="s">
        <v>78</v>
      </c>
      <c r="F68" s="24"/>
      <c r="G68" s="25">
        <f t="shared" si="0"/>
        <v>10000</v>
      </c>
      <c r="H68" s="18">
        <f t="shared" si="1"/>
        <v>5000</v>
      </c>
      <c r="I68" s="17">
        <v>15000</v>
      </c>
      <c r="K68" s="4"/>
    </row>
    <row r="69" spans="1:11" ht="19.5" customHeight="1" x14ac:dyDescent="0.2">
      <c r="A69" s="20">
        <v>6100</v>
      </c>
      <c r="B69" s="20">
        <v>220</v>
      </c>
      <c r="C69" s="10" t="s">
        <v>21</v>
      </c>
      <c r="D69" s="10">
        <v>5</v>
      </c>
      <c r="E69" s="21" t="s">
        <v>72</v>
      </c>
      <c r="F69" s="24"/>
      <c r="G69" s="25">
        <f t="shared" si="0"/>
        <v>918</v>
      </c>
      <c r="H69" s="18">
        <f t="shared" si="1"/>
        <v>459</v>
      </c>
      <c r="I69" s="17">
        <v>1377</v>
      </c>
      <c r="K69" s="4"/>
    </row>
    <row r="70" spans="1:11" ht="27" customHeight="1" x14ac:dyDescent="0.2">
      <c r="A70" s="20">
        <v>6110</v>
      </c>
      <c r="B70" s="20">
        <v>139</v>
      </c>
      <c r="C70" s="10" t="s">
        <v>21</v>
      </c>
      <c r="D70" s="10">
        <v>5</v>
      </c>
      <c r="E70" s="21" t="s">
        <v>79</v>
      </c>
      <c r="F70" s="24"/>
      <c r="G70" s="25">
        <f t="shared" si="0"/>
        <v>1333.3333333333333</v>
      </c>
      <c r="H70" s="18">
        <f t="shared" si="1"/>
        <v>666.66666666666663</v>
      </c>
      <c r="I70" s="17">
        <v>2000</v>
      </c>
      <c r="K70" s="4"/>
    </row>
    <row r="71" spans="1:11" ht="27" customHeight="1" x14ac:dyDescent="0.2">
      <c r="A71" s="20">
        <v>6110</v>
      </c>
      <c r="B71" s="20">
        <v>220</v>
      </c>
      <c r="C71" s="10" t="s">
        <v>21</v>
      </c>
      <c r="D71" s="10">
        <v>5</v>
      </c>
      <c r="E71" s="21" t="s">
        <v>74</v>
      </c>
      <c r="F71" s="24"/>
      <c r="G71" s="25">
        <f t="shared" si="0"/>
        <v>102</v>
      </c>
      <c r="H71" s="18">
        <f t="shared" si="1"/>
        <v>51</v>
      </c>
      <c r="I71" s="17">
        <v>153</v>
      </c>
      <c r="K71" s="4"/>
    </row>
    <row r="72" spans="1:11" ht="39.75" customHeight="1" x14ac:dyDescent="0.2">
      <c r="A72" s="20">
        <v>6120</v>
      </c>
      <c r="B72" s="20">
        <v>139</v>
      </c>
      <c r="C72" s="10" t="s">
        <v>21</v>
      </c>
      <c r="D72" s="10">
        <v>5</v>
      </c>
      <c r="E72" s="21" t="s">
        <v>80</v>
      </c>
      <c r="F72" s="24"/>
      <c r="G72" s="25">
        <f t="shared" si="0"/>
        <v>6000</v>
      </c>
      <c r="H72" s="18">
        <f t="shared" si="1"/>
        <v>3000</v>
      </c>
      <c r="I72" s="17">
        <v>9000</v>
      </c>
      <c r="K72" s="4"/>
    </row>
    <row r="73" spans="1:11" ht="30" customHeight="1" x14ac:dyDescent="0.2">
      <c r="A73" s="20">
        <v>6120</v>
      </c>
      <c r="B73" s="20">
        <v>169</v>
      </c>
      <c r="C73" s="10" t="s">
        <v>21</v>
      </c>
      <c r="D73" s="10">
        <v>5</v>
      </c>
      <c r="E73" s="21" t="s">
        <v>81</v>
      </c>
      <c r="F73" s="24"/>
      <c r="G73" s="25">
        <f t="shared" si="0"/>
        <v>1333.3333333333333</v>
      </c>
      <c r="H73" s="18">
        <f t="shared" si="1"/>
        <v>666.66666666666663</v>
      </c>
      <c r="I73" s="17">
        <v>2000</v>
      </c>
      <c r="K73" s="4"/>
    </row>
    <row r="74" spans="1:11" ht="19.5" customHeight="1" x14ac:dyDescent="0.2">
      <c r="A74" s="20">
        <v>6120</v>
      </c>
      <c r="B74" s="20">
        <v>220</v>
      </c>
      <c r="C74" s="10" t="s">
        <v>21</v>
      </c>
      <c r="D74" s="10">
        <v>5</v>
      </c>
      <c r="E74" s="21" t="s">
        <v>72</v>
      </c>
      <c r="F74" s="24"/>
      <c r="G74" s="25">
        <f t="shared" si="0"/>
        <v>561</v>
      </c>
      <c r="H74" s="18">
        <f t="shared" si="1"/>
        <v>280.5</v>
      </c>
      <c r="I74" s="17">
        <v>841.5</v>
      </c>
      <c r="K74" s="4"/>
    </row>
    <row r="75" spans="1:11" ht="28.5" customHeight="1" x14ac:dyDescent="0.2">
      <c r="A75" s="20">
        <v>6130</v>
      </c>
      <c r="B75" s="20">
        <v>139</v>
      </c>
      <c r="C75" s="10" t="s">
        <v>21</v>
      </c>
      <c r="D75" s="10">
        <v>5</v>
      </c>
      <c r="E75" s="21" t="s">
        <v>82</v>
      </c>
      <c r="F75" s="15"/>
      <c r="G75" s="25">
        <f t="shared" si="0"/>
        <v>666.66666666666663</v>
      </c>
      <c r="H75" s="18">
        <f t="shared" si="1"/>
        <v>333.33333333333331</v>
      </c>
      <c r="I75" s="17">
        <v>1000</v>
      </c>
      <c r="K75" s="4"/>
    </row>
    <row r="76" spans="1:11" ht="19.5" customHeight="1" x14ac:dyDescent="0.2">
      <c r="A76" s="20">
        <v>6130</v>
      </c>
      <c r="B76" s="20">
        <v>220</v>
      </c>
      <c r="C76" s="10" t="s">
        <v>21</v>
      </c>
      <c r="D76" s="10">
        <v>5</v>
      </c>
      <c r="E76" s="21" t="s">
        <v>83</v>
      </c>
      <c r="F76" s="15"/>
      <c r="G76" s="25">
        <f t="shared" si="0"/>
        <v>51</v>
      </c>
      <c r="H76" s="18">
        <f t="shared" si="1"/>
        <v>25.5</v>
      </c>
      <c r="I76" s="17">
        <v>76.5</v>
      </c>
      <c r="K76" s="4"/>
    </row>
    <row r="77" spans="1:11" ht="33.75" customHeight="1" x14ac:dyDescent="0.2">
      <c r="A77" s="20">
        <v>6140</v>
      </c>
      <c r="B77" s="20">
        <v>139</v>
      </c>
      <c r="C77" s="10" t="s">
        <v>21</v>
      </c>
      <c r="D77" s="10">
        <v>5</v>
      </c>
      <c r="E77" s="21" t="s">
        <v>84</v>
      </c>
      <c r="F77" s="24"/>
      <c r="G77" s="25">
        <f t="shared" si="0"/>
        <v>1333.3333333333333</v>
      </c>
      <c r="H77" s="18">
        <f t="shared" si="1"/>
        <v>666.66666666666663</v>
      </c>
      <c r="I77" s="17">
        <v>2000</v>
      </c>
      <c r="K77" s="4"/>
    </row>
    <row r="78" spans="1:11" ht="22.5" customHeight="1" x14ac:dyDescent="0.2">
      <c r="A78" s="20">
        <v>6140</v>
      </c>
      <c r="B78" s="20">
        <v>220</v>
      </c>
      <c r="C78" s="10" t="s">
        <v>21</v>
      </c>
      <c r="D78" s="10">
        <v>5</v>
      </c>
      <c r="E78" s="21" t="s">
        <v>74</v>
      </c>
      <c r="F78" s="24"/>
      <c r="G78" s="25">
        <f t="shared" si="0"/>
        <v>102</v>
      </c>
      <c r="H78" s="18">
        <f t="shared" si="1"/>
        <v>51</v>
      </c>
      <c r="I78" s="17">
        <v>153</v>
      </c>
      <c r="K78" s="4"/>
    </row>
    <row r="79" spans="1:11" ht="45.75" customHeight="1" x14ac:dyDescent="0.2">
      <c r="A79" s="20">
        <v>6200</v>
      </c>
      <c r="B79" s="20">
        <v>139</v>
      </c>
      <c r="C79" s="10" t="s">
        <v>21</v>
      </c>
      <c r="D79" s="10">
        <v>5</v>
      </c>
      <c r="E79" s="21" t="s">
        <v>85</v>
      </c>
      <c r="F79" s="24"/>
      <c r="G79" s="25">
        <f t="shared" si="0"/>
        <v>3333.3333333333335</v>
      </c>
      <c r="H79" s="18">
        <f t="shared" si="1"/>
        <v>1666.6666666666667</v>
      </c>
      <c r="I79" s="17">
        <v>5000</v>
      </c>
      <c r="K79" s="4"/>
    </row>
    <row r="80" spans="1:11" ht="27.75" customHeight="1" x14ac:dyDescent="0.2">
      <c r="A80" s="20">
        <v>6200</v>
      </c>
      <c r="B80" s="20">
        <v>159</v>
      </c>
      <c r="C80" s="10" t="s">
        <v>21</v>
      </c>
      <c r="D80" s="10">
        <v>5</v>
      </c>
      <c r="E80" s="21" t="s">
        <v>86</v>
      </c>
      <c r="F80" s="24"/>
      <c r="G80" s="25">
        <f t="shared" si="0"/>
        <v>2666.6666666666665</v>
      </c>
      <c r="H80" s="18">
        <f t="shared" si="1"/>
        <v>1333.3333333333333</v>
      </c>
      <c r="I80" s="17">
        <v>4000</v>
      </c>
      <c r="K80" s="4"/>
    </row>
    <row r="81" spans="1:11" ht="19.5" customHeight="1" x14ac:dyDescent="0.2">
      <c r="A81" s="20">
        <v>6200</v>
      </c>
      <c r="B81" s="20">
        <v>220</v>
      </c>
      <c r="C81" s="10" t="s">
        <v>21</v>
      </c>
      <c r="D81" s="10">
        <v>5</v>
      </c>
      <c r="E81" s="21" t="s">
        <v>72</v>
      </c>
      <c r="F81" s="24"/>
      <c r="G81" s="25">
        <f t="shared" si="0"/>
        <v>459</v>
      </c>
      <c r="H81" s="18">
        <f t="shared" si="1"/>
        <v>229.5</v>
      </c>
      <c r="I81" s="17">
        <v>688.5</v>
      </c>
      <c r="K81" s="4"/>
    </row>
    <row r="82" spans="1:11" ht="28.5" customHeight="1" x14ac:dyDescent="0.2">
      <c r="A82" s="20">
        <v>6300</v>
      </c>
      <c r="B82" s="20">
        <v>119</v>
      </c>
      <c r="C82" s="10" t="s">
        <v>21</v>
      </c>
      <c r="D82" s="10">
        <v>5</v>
      </c>
      <c r="E82" s="21" t="s">
        <v>87</v>
      </c>
      <c r="F82" s="24"/>
      <c r="G82" s="25">
        <f t="shared" si="0"/>
        <v>6666.666666666667</v>
      </c>
      <c r="H82" s="18">
        <f t="shared" si="1"/>
        <v>3333.3333333333335</v>
      </c>
      <c r="I82" s="17">
        <v>10000</v>
      </c>
      <c r="K82" s="4"/>
    </row>
    <row r="83" spans="1:11" ht="27" customHeight="1" x14ac:dyDescent="0.2">
      <c r="A83" s="20">
        <v>6300</v>
      </c>
      <c r="B83" s="20">
        <v>139</v>
      </c>
      <c r="C83" s="10" t="s">
        <v>21</v>
      </c>
      <c r="D83" s="10">
        <v>5</v>
      </c>
      <c r="E83" s="21" t="s">
        <v>88</v>
      </c>
      <c r="F83" s="24"/>
      <c r="G83" s="25">
        <f t="shared" si="0"/>
        <v>16000</v>
      </c>
      <c r="H83" s="18">
        <f t="shared" si="1"/>
        <v>8000</v>
      </c>
      <c r="I83" s="17">
        <v>24000</v>
      </c>
      <c r="K83" s="4"/>
    </row>
    <row r="84" spans="1:11" ht="40.5" customHeight="1" x14ac:dyDescent="0.2">
      <c r="A84" s="20">
        <v>6300</v>
      </c>
      <c r="B84" s="20">
        <v>169</v>
      </c>
      <c r="C84" s="10" t="s">
        <v>21</v>
      </c>
      <c r="D84" s="10">
        <v>5</v>
      </c>
      <c r="E84" s="21" t="s">
        <v>89</v>
      </c>
      <c r="F84" s="24"/>
      <c r="G84" s="25">
        <f t="shared" si="0"/>
        <v>7333.333333333333</v>
      </c>
      <c r="H84" s="18">
        <f t="shared" si="1"/>
        <v>3666.6666666666665</v>
      </c>
      <c r="I84" s="17">
        <v>11000</v>
      </c>
      <c r="K84" s="4"/>
    </row>
    <row r="85" spans="1:11" ht="19.5" customHeight="1" x14ac:dyDescent="0.2">
      <c r="A85" s="20">
        <v>6300</v>
      </c>
      <c r="B85" s="20">
        <v>220</v>
      </c>
      <c r="C85" s="10" t="s">
        <v>21</v>
      </c>
      <c r="D85" s="10">
        <v>5</v>
      </c>
      <c r="E85" s="21" t="s">
        <v>72</v>
      </c>
      <c r="F85" s="24"/>
      <c r="G85" s="25">
        <f t="shared" si="0"/>
        <v>2295</v>
      </c>
      <c r="H85" s="18">
        <f t="shared" si="1"/>
        <v>1147.5</v>
      </c>
      <c r="I85" s="17">
        <v>3442.5</v>
      </c>
      <c r="K85" s="4"/>
    </row>
    <row r="86" spans="1:11" ht="31.5" customHeight="1" x14ac:dyDescent="0.2">
      <c r="A86" s="20">
        <v>6500</v>
      </c>
      <c r="B86" s="20">
        <v>119</v>
      </c>
      <c r="C86" s="10" t="s">
        <v>21</v>
      </c>
      <c r="D86" s="10">
        <v>5</v>
      </c>
      <c r="E86" s="21" t="s">
        <v>76</v>
      </c>
      <c r="F86" s="24"/>
      <c r="G86" s="25">
        <f t="shared" si="0"/>
        <v>666.66666666666663</v>
      </c>
      <c r="H86" s="18">
        <f t="shared" si="1"/>
        <v>333.33333333333331</v>
      </c>
      <c r="I86" s="17">
        <v>1000</v>
      </c>
      <c r="K86" s="4"/>
    </row>
    <row r="87" spans="1:11" ht="30.75" customHeight="1" x14ac:dyDescent="0.2">
      <c r="A87" s="20">
        <v>6500</v>
      </c>
      <c r="B87" s="20">
        <v>139</v>
      </c>
      <c r="C87" s="10" t="s">
        <v>21</v>
      </c>
      <c r="D87" s="10">
        <v>5</v>
      </c>
      <c r="E87" s="21" t="s">
        <v>82</v>
      </c>
      <c r="F87" s="24"/>
      <c r="G87" s="25">
        <f t="shared" si="0"/>
        <v>666.66666666666663</v>
      </c>
      <c r="H87" s="18">
        <f t="shared" si="1"/>
        <v>333.33333333333331</v>
      </c>
      <c r="I87" s="17">
        <v>1000</v>
      </c>
      <c r="K87" s="4"/>
    </row>
    <row r="88" spans="1:11" ht="43.5" customHeight="1" x14ac:dyDescent="0.2">
      <c r="A88" s="20">
        <v>6500</v>
      </c>
      <c r="B88" s="20">
        <v>169</v>
      </c>
      <c r="C88" s="10" t="s">
        <v>21</v>
      </c>
      <c r="D88" s="10">
        <v>5</v>
      </c>
      <c r="E88" s="21" t="s">
        <v>89</v>
      </c>
      <c r="F88" s="24"/>
      <c r="G88" s="25">
        <f t="shared" si="0"/>
        <v>6666.666666666667</v>
      </c>
      <c r="H88" s="18">
        <f t="shared" si="1"/>
        <v>3333.3333333333335</v>
      </c>
      <c r="I88" s="17">
        <v>10000</v>
      </c>
      <c r="K88" s="4"/>
    </row>
    <row r="89" spans="1:11" ht="19.5" customHeight="1" x14ac:dyDescent="0.2">
      <c r="A89" s="20">
        <v>6500</v>
      </c>
      <c r="B89" s="20">
        <v>220</v>
      </c>
      <c r="C89" s="10" t="s">
        <v>21</v>
      </c>
      <c r="D89" s="10">
        <v>5</v>
      </c>
      <c r="E89" s="21" t="s">
        <v>72</v>
      </c>
      <c r="F89" s="24"/>
      <c r="G89" s="25">
        <f t="shared" si="0"/>
        <v>612</v>
      </c>
      <c r="H89" s="18">
        <f t="shared" si="1"/>
        <v>306</v>
      </c>
      <c r="I89" s="17">
        <v>918</v>
      </c>
      <c r="K89" s="4"/>
    </row>
    <row r="90" spans="1:11" ht="45" customHeight="1" x14ac:dyDescent="0.2">
      <c r="A90" s="20">
        <v>7200</v>
      </c>
      <c r="B90" s="20">
        <v>169</v>
      </c>
      <c r="C90" s="10" t="s">
        <v>21</v>
      </c>
      <c r="D90" s="10">
        <v>5</v>
      </c>
      <c r="E90" s="21" t="s">
        <v>90</v>
      </c>
      <c r="F90" s="24"/>
      <c r="G90" s="25">
        <f t="shared" si="0"/>
        <v>2000</v>
      </c>
      <c r="H90" s="18">
        <f t="shared" si="1"/>
        <v>1000</v>
      </c>
      <c r="I90" s="17">
        <v>3000</v>
      </c>
      <c r="K90" s="4"/>
    </row>
    <row r="91" spans="1:11" ht="19.5" customHeight="1" x14ac:dyDescent="0.2">
      <c r="A91" s="20">
        <v>7200</v>
      </c>
      <c r="B91" s="20">
        <v>220</v>
      </c>
      <c r="C91" s="10" t="s">
        <v>21</v>
      </c>
      <c r="D91" s="10">
        <v>5</v>
      </c>
      <c r="E91" s="21" t="s">
        <v>72</v>
      </c>
      <c r="F91" s="24"/>
      <c r="G91" s="25">
        <f t="shared" si="0"/>
        <v>153</v>
      </c>
      <c r="H91" s="18">
        <f t="shared" si="1"/>
        <v>76.5</v>
      </c>
      <c r="I91" s="17">
        <v>229.5</v>
      </c>
      <c r="K91" s="4"/>
    </row>
    <row r="92" spans="1:11" ht="44.25" customHeight="1" x14ac:dyDescent="0.2">
      <c r="A92" s="20">
        <v>7300</v>
      </c>
      <c r="B92" s="20">
        <v>119</v>
      </c>
      <c r="C92" s="10" t="s">
        <v>21</v>
      </c>
      <c r="D92" s="10">
        <v>5</v>
      </c>
      <c r="E92" s="21" t="s">
        <v>91</v>
      </c>
      <c r="F92" s="24"/>
      <c r="G92" s="25">
        <f t="shared" si="0"/>
        <v>10000</v>
      </c>
      <c r="H92" s="18">
        <f t="shared" si="1"/>
        <v>5000</v>
      </c>
      <c r="I92" s="17">
        <v>15000</v>
      </c>
      <c r="K92" s="4"/>
    </row>
    <row r="93" spans="1:11" ht="46.5" customHeight="1" x14ac:dyDescent="0.2">
      <c r="A93" s="20">
        <v>7300</v>
      </c>
      <c r="B93" s="20">
        <v>169</v>
      </c>
      <c r="C93" s="10" t="s">
        <v>21</v>
      </c>
      <c r="D93" s="10">
        <v>5</v>
      </c>
      <c r="E93" s="21" t="s">
        <v>92</v>
      </c>
      <c r="F93" s="24"/>
      <c r="G93" s="25">
        <f t="shared" si="0"/>
        <v>18666.666666666668</v>
      </c>
      <c r="H93" s="18">
        <f t="shared" si="1"/>
        <v>9333.3333333333339</v>
      </c>
      <c r="I93" s="17">
        <v>28000</v>
      </c>
      <c r="K93" s="4"/>
    </row>
    <row r="94" spans="1:11" ht="19.5" customHeight="1" x14ac:dyDescent="0.2">
      <c r="A94" s="20">
        <v>7300</v>
      </c>
      <c r="B94" s="20">
        <v>220</v>
      </c>
      <c r="C94" s="10" t="s">
        <v>21</v>
      </c>
      <c r="D94" s="10">
        <v>5</v>
      </c>
      <c r="E94" s="21" t="s">
        <v>72</v>
      </c>
      <c r="F94" s="24"/>
      <c r="G94" s="25">
        <f t="shared" si="0"/>
        <v>2193</v>
      </c>
      <c r="H94" s="18">
        <f t="shared" si="1"/>
        <v>1096.5</v>
      </c>
      <c r="I94" s="17">
        <v>3289.5</v>
      </c>
      <c r="K94" s="4"/>
    </row>
    <row r="95" spans="1:11" ht="30.75" customHeight="1" x14ac:dyDescent="0.2">
      <c r="A95" s="20">
        <v>7500</v>
      </c>
      <c r="B95" s="20">
        <v>119</v>
      </c>
      <c r="C95" s="10" t="s">
        <v>21</v>
      </c>
      <c r="D95" s="10">
        <v>5</v>
      </c>
      <c r="E95" s="21" t="s">
        <v>93</v>
      </c>
      <c r="F95" s="24"/>
      <c r="G95" s="25">
        <f t="shared" si="0"/>
        <v>1333.3333333333333</v>
      </c>
      <c r="H95" s="18">
        <f t="shared" si="1"/>
        <v>666.66666666666663</v>
      </c>
      <c r="I95" s="17">
        <v>2000</v>
      </c>
      <c r="K95" s="4"/>
    </row>
    <row r="96" spans="1:11" ht="32.25" customHeight="1" x14ac:dyDescent="0.2">
      <c r="A96" s="20">
        <v>7500</v>
      </c>
      <c r="B96" s="20">
        <v>169</v>
      </c>
      <c r="C96" s="10" t="s">
        <v>21</v>
      </c>
      <c r="D96" s="10">
        <v>5</v>
      </c>
      <c r="E96" s="21" t="s">
        <v>94</v>
      </c>
      <c r="F96" s="24"/>
      <c r="G96" s="25">
        <f t="shared" si="0"/>
        <v>8000</v>
      </c>
      <c r="H96" s="18">
        <f t="shared" si="1"/>
        <v>4000</v>
      </c>
      <c r="I96" s="17">
        <v>12000</v>
      </c>
      <c r="K96" s="4"/>
    </row>
    <row r="97" spans="1:11" ht="19.5" customHeight="1" x14ac:dyDescent="0.2">
      <c r="A97" s="20">
        <v>7500</v>
      </c>
      <c r="B97" s="20">
        <v>220</v>
      </c>
      <c r="C97" s="10" t="s">
        <v>21</v>
      </c>
      <c r="D97" s="10">
        <v>5</v>
      </c>
      <c r="E97" s="21" t="s">
        <v>72</v>
      </c>
      <c r="F97" s="24"/>
      <c r="G97" s="25">
        <f t="shared" si="0"/>
        <v>714</v>
      </c>
      <c r="H97" s="18">
        <f t="shared" si="1"/>
        <v>357</v>
      </c>
      <c r="I97" s="17">
        <v>1071</v>
      </c>
      <c r="K97" s="4"/>
    </row>
    <row r="98" spans="1:11" ht="28.5" customHeight="1" x14ac:dyDescent="0.2">
      <c r="A98" s="20">
        <v>7600</v>
      </c>
      <c r="B98" s="20">
        <v>119</v>
      </c>
      <c r="C98" s="10" t="s">
        <v>21</v>
      </c>
      <c r="D98" s="10">
        <v>5</v>
      </c>
      <c r="E98" s="21" t="s">
        <v>95</v>
      </c>
      <c r="F98" s="24"/>
      <c r="G98" s="25">
        <f t="shared" si="0"/>
        <v>1333.3333333333333</v>
      </c>
      <c r="H98" s="18">
        <f t="shared" si="1"/>
        <v>666.66666666666663</v>
      </c>
      <c r="I98" s="17">
        <v>2000</v>
      </c>
      <c r="K98" s="4"/>
    </row>
    <row r="99" spans="1:11" ht="40.5" customHeight="1" x14ac:dyDescent="0.2">
      <c r="A99" s="20">
        <v>7600</v>
      </c>
      <c r="B99" s="20">
        <v>169</v>
      </c>
      <c r="C99" s="10" t="s">
        <v>21</v>
      </c>
      <c r="D99" s="10">
        <v>5</v>
      </c>
      <c r="E99" s="21" t="s">
        <v>96</v>
      </c>
      <c r="F99" s="24"/>
      <c r="G99" s="25">
        <f t="shared" si="0"/>
        <v>22666.666666666668</v>
      </c>
      <c r="H99" s="18">
        <f t="shared" si="1"/>
        <v>11333.333333333334</v>
      </c>
      <c r="I99" s="17">
        <v>34000</v>
      </c>
      <c r="K99" s="4"/>
    </row>
    <row r="100" spans="1:11" ht="19.5" customHeight="1" x14ac:dyDescent="0.2">
      <c r="A100" s="20">
        <v>7600</v>
      </c>
      <c r="B100" s="20">
        <v>220</v>
      </c>
      <c r="C100" s="10" t="s">
        <v>21</v>
      </c>
      <c r="D100" s="10">
        <v>5</v>
      </c>
      <c r="E100" s="21" t="s">
        <v>72</v>
      </c>
      <c r="F100" s="24"/>
      <c r="G100" s="25">
        <f t="shared" si="0"/>
        <v>1836</v>
      </c>
      <c r="H100" s="18">
        <f t="shared" si="1"/>
        <v>918</v>
      </c>
      <c r="I100" s="17">
        <v>2754</v>
      </c>
      <c r="K100" s="4"/>
    </row>
    <row r="101" spans="1:11" ht="33" customHeight="1" x14ac:dyDescent="0.2">
      <c r="A101" s="20">
        <v>7730</v>
      </c>
      <c r="B101" s="20">
        <v>119</v>
      </c>
      <c r="C101" s="10" t="s">
        <v>21</v>
      </c>
      <c r="D101" s="10">
        <v>5</v>
      </c>
      <c r="E101" s="21" t="s">
        <v>76</v>
      </c>
      <c r="F101" s="24"/>
      <c r="G101" s="25">
        <f t="shared" si="0"/>
        <v>666.66666666666663</v>
      </c>
      <c r="H101" s="18">
        <f t="shared" si="1"/>
        <v>333.33333333333331</v>
      </c>
      <c r="I101" s="17">
        <v>1000</v>
      </c>
      <c r="K101" s="4"/>
    </row>
    <row r="102" spans="1:11" ht="45.75" customHeight="1" x14ac:dyDescent="0.2">
      <c r="A102" s="20">
        <v>7730</v>
      </c>
      <c r="B102" s="20">
        <v>169</v>
      </c>
      <c r="C102" s="10" t="s">
        <v>21</v>
      </c>
      <c r="D102" s="10">
        <v>5</v>
      </c>
      <c r="E102" s="21" t="s">
        <v>97</v>
      </c>
      <c r="F102" s="24"/>
      <c r="G102" s="25">
        <f t="shared" si="0"/>
        <v>2000</v>
      </c>
      <c r="H102" s="18">
        <f t="shared" si="1"/>
        <v>1000</v>
      </c>
      <c r="I102" s="17">
        <v>3000</v>
      </c>
      <c r="K102" s="4"/>
    </row>
    <row r="103" spans="1:11" ht="19.5" customHeight="1" x14ac:dyDescent="0.2">
      <c r="A103" s="20">
        <v>7730</v>
      </c>
      <c r="B103" s="20">
        <v>220</v>
      </c>
      <c r="C103" s="10" t="s">
        <v>21</v>
      </c>
      <c r="D103" s="10">
        <v>5</v>
      </c>
      <c r="E103" s="21" t="s">
        <v>72</v>
      </c>
      <c r="F103" s="24"/>
      <c r="G103" s="25">
        <f t="shared" si="0"/>
        <v>204</v>
      </c>
      <c r="H103" s="18">
        <f t="shared" si="1"/>
        <v>102</v>
      </c>
      <c r="I103" s="17">
        <v>306</v>
      </c>
      <c r="K103" s="4"/>
    </row>
    <row r="104" spans="1:11" ht="32.25" customHeight="1" x14ac:dyDescent="0.2">
      <c r="A104" s="20">
        <v>7760</v>
      </c>
      <c r="B104" s="20">
        <v>169</v>
      </c>
      <c r="C104" s="10" t="s">
        <v>21</v>
      </c>
      <c r="D104" s="10">
        <v>5</v>
      </c>
      <c r="E104" s="21" t="s">
        <v>98</v>
      </c>
      <c r="F104" s="24"/>
      <c r="G104" s="25">
        <f t="shared" si="0"/>
        <v>666.66666666666663</v>
      </c>
      <c r="H104" s="18">
        <f t="shared" si="1"/>
        <v>333.33333333333331</v>
      </c>
      <c r="I104" s="17">
        <v>1000</v>
      </c>
      <c r="K104" s="4"/>
    </row>
    <row r="105" spans="1:11" ht="19.5" customHeight="1" x14ac:dyDescent="0.2">
      <c r="A105" s="20">
        <v>7730</v>
      </c>
      <c r="B105" s="20">
        <v>220</v>
      </c>
      <c r="C105" s="10" t="s">
        <v>21</v>
      </c>
      <c r="D105" s="10">
        <v>5</v>
      </c>
      <c r="E105" s="21" t="s">
        <v>72</v>
      </c>
      <c r="F105" s="24"/>
      <c r="G105" s="25">
        <f t="shared" si="0"/>
        <v>51</v>
      </c>
      <c r="H105" s="18">
        <f t="shared" si="1"/>
        <v>25.5</v>
      </c>
      <c r="I105" s="17">
        <v>76.5</v>
      </c>
      <c r="K105" s="4"/>
    </row>
    <row r="106" spans="1:11" ht="33" customHeight="1" x14ac:dyDescent="0.2">
      <c r="A106" s="20">
        <v>7800</v>
      </c>
      <c r="B106" s="20">
        <v>119</v>
      </c>
      <c r="C106" s="10" t="s">
        <v>21</v>
      </c>
      <c r="D106" s="10">
        <v>5</v>
      </c>
      <c r="E106" s="21" t="s">
        <v>99</v>
      </c>
      <c r="F106" s="24"/>
      <c r="G106" s="25">
        <f t="shared" si="0"/>
        <v>1333.3333333333333</v>
      </c>
      <c r="H106" s="18">
        <f t="shared" si="1"/>
        <v>666.66666666666663</v>
      </c>
      <c r="I106" s="17">
        <v>2000</v>
      </c>
      <c r="K106" s="4"/>
    </row>
    <row r="107" spans="1:11" ht="46.5" customHeight="1" x14ac:dyDescent="0.2">
      <c r="A107" s="20">
        <v>7800</v>
      </c>
      <c r="B107" s="20">
        <v>159</v>
      </c>
      <c r="C107" s="10" t="s">
        <v>21</v>
      </c>
      <c r="D107" s="10">
        <v>5</v>
      </c>
      <c r="E107" s="21" t="s">
        <v>100</v>
      </c>
      <c r="F107" s="24"/>
      <c r="G107" s="25">
        <f t="shared" si="0"/>
        <v>7333.333333333333</v>
      </c>
      <c r="H107" s="18">
        <f t="shared" si="1"/>
        <v>3666.6666666666665</v>
      </c>
      <c r="I107" s="17">
        <v>11000</v>
      </c>
      <c r="K107" s="4"/>
    </row>
    <row r="108" spans="1:11" ht="42.75" customHeight="1" x14ac:dyDescent="0.2">
      <c r="A108" s="20">
        <v>7800</v>
      </c>
      <c r="B108" s="20">
        <v>169</v>
      </c>
      <c r="C108" s="10" t="s">
        <v>21</v>
      </c>
      <c r="D108" s="10">
        <v>5</v>
      </c>
      <c r="E108" s="21" t="s">
        <v>101</v>
      </c>
      <c r="F108" s="24"/>
      <c r="G108" s="25">
        <f t="shared" si="0"/>
        <v>20000</v>
      </c>
      <c r="H108" s="18">
        <f t="shared" si="1"/>
        <v>10000</v>
      </c>
      <c r="I108" s="17">
        <v>30000</v>
      </c>
      <c r="K108" s="4"/>
    </row>
    <row r="109" spans="1:11" ht="19.5" customHeight="1" x14ac:dyDescent="0.2">
      <c r="A109" s="20">
        <v>7800</v>
      </c>
      <c r="B109" s="20">
        <v>220</v>
      </c>
      <c r="C109" s="10" t="s">
        <v>21</v>
      </c>
      <c r="D109" s="10">
        <v>5</v>
      </c>
      <c r="E109" s="21" t="s">
        <v>72</v>
      </c>
      <c r="F109" s="24"/>
      <c r="G109" s="25">
        <f t="shared" si="0"/>
        <v>2193</v>
      </c>
      <c r="H109" s="18">
        <f t="shared" si="1"/>
        <v>1096.5</v>
      </c>
      <c r="I109" s="17">
        <v>3289.5</v>
      </c>
      <c r="K109" s="4"/>
    </row>
    <row r="110" spans="1:11" ht="42.75" customHeight="1" x14ac:dyDescent="0.2">
      <c r="A110" s="20">
        <v>7900</v>
      </c>
      <c r="B110" s="20">
        <v>169</v>
      </c>
      <c r="C110" s="10" t="s">
        <v>21</v>
      </c>
      <c r="D110" s="10">
        <v>5</v>
      </c>
      <c r="E110" s="21" t="s">
        <v>102</v>
      </c>
      <c r="F110" s="24"/>
      <c r="G110" s="25">
        <f t="shared" si="0"/>
        <v>26000</v>
      </c>
      <c r="H110" s="18">
        <f t="shared" si="1"/>
        <v>13000</v>
      </c>
      <c r="I110" s="17">
        <v>39000</v>
      </c>
      <c r="K110" s="4"/>
    </row>
    <row r="111" spans="1:11" ht="19.5" customHeight="1" x14ac:dyDescent="0.2">
      <c r="A111" s="20">
        <v>7900</v>
      </c>
      <c r="B111" s="20">
        <v>220</v>
      </c>
      <c r="C111" s="10" t="s">
        <v>21</v>
      </c>
      <c r="D111" s="10">
        <v>5</v>
      </c>
      <c r="E111" s="21" t="s">
        <v>72</v>
      </c>
      <c r="F111" s="24"/>
      <c r="G111" s="25">
        <f t="shared" si="0"/>
        <v>1989</v>
      </c>
      <c r="H111" s="18">
        <f t="shared" si="1"/>
        <v>994.5</v>
      </c>
      <c r="I111" s="17">
        <v>2983.5</v>
      </c>
      <c r="K111" s="4"/>
    </row>
    <row r="112" spans="1:11" ht="33" customHeight="1" x14ac:dyDescent="0.2">
      <c r="A112" s="20">
        <v>8100</v>
      </c>
      <c r="B112" s="20">
        <v>119</v>
      </c>
      <c r="C112" s="10" t="s">
        <v>21</v>
      </c>
      <c r="D112" s="10">
        <v>5</v>
      </c>
      <c r="E112" s="21" t="s">
        <v>99</v>
      </c>
      <c r="F112" s="24"/>
      <c r="G112" s="25">
        <f t="shared" si="0"/>
        <v>1333.3333333333333</v>
      </c>
      <c r="H112" s="18">
        <f t="shared" si="1"/>
        <v>666.66666666666663</v>
      </c>
      <c r="I112" s="17">
        <v>2000</v>
      </c>
      <c r="K112" s="4"/>
    </row>
    <row r="113" spans="1:11" ht="42.75" customHeight="1" x14ac:dyDescent="0.2">
      <c r="A113" s="20">
        <v>8100</v>
      </c>
      <c r="B113" s="20">
        <v>169</v>
      </c>
      <c r="C113" s="10" t="s">
        <v>21</v>
      </c>
      <c r="D113" s="10">
        <v>5</v>
      </c>
      <c r="E113" s="21" t="s">
        <v>103</v>
      </c>
      <c r="F113" s="24"/>
      <c r="G113" s="25">
        <f t="shared" si="0"/>
        <v>14666.666666666666</v>
      </c>
      <c r="H113" s="18">
        <f t="shared" si="1"/>
        <v>7333.333333333333</v>
      </c>
      <c r="I113" s="17">
        <v>22000</v>
      </c>
      <c r="K113" s="4"/>
    </row>
    <row r="114" spans="1:11" ht="19.5" customHeight="1" x14ac:dyDescent="0.2">
      <c r="A114" s="20">
        <v>8100</v>
      </c>
      <c r="B114" s="20">
        <v>220</v>
      </c>
      <c r="C114" s="10" t="s">
        <v>21</v>
      </c>
      <c r="D114" s="10">
        <v>5</v>
      </c>
      <c r="E114" s="21" t="s">
        <v>72</v>
      </c>
      <c r="F114" s="24"/>
      <c r="G114" s="25">
        <f t="shared" si="0"/>
        <v>1224</v>
      </c>
      <c r="H114" s="18">
        <f t="shared" si="1"/>
        <v>612</v>
      </c>
      <c r="I114" s="17">
        <v>1836</v>
      </c>
      <c r="K114" s="4"/>
    </row>
    <row r="115" spans="1:11" ht="31.5" customHeight="1" x14ac:dyDescent="0.2">
      <c r="A115" s="20">
        <v>8200</v>
      </c>
      <c r="B115" s="20">
        <v>119</v>
      </c>
      <c r="C115" s="10" t="s">
        <v>21</v>
      </c>
      <c r="D115" s="10">
        <v>5</v>
      </c>
      <c r="E115" s="21" t="s">
        <v>99</v>
      </c>
      <c r="F115" s="24"/>
      <c r="G115" s="25">
        <f t="shared" si="0"/>
        <v>1333.3333333333333</v>
      </c>
      <c r="H115" s="18">
        <f t="shared" si="1"/>
        <v>666.66666666666663</v>
      </c>
      <c r="I115" s="17">
        <v>2000</v>
      </c>
      <c r="K115" s="4"/>
    </row>
    <row r="116" spans="1:11" ht="44.25" customHeight="1" x14ac:dyDescent="0.2">
      <c r="A116" s="20">
        <v>8200</v>
      </c>
      <c r="B116" s="20">
        <v>169</v>
      </c>
      <c r="C116" s="10" t="s">
        <v>21</v>
      </c>
      <c r="D116" s="10">
        <v>5</v>
      </c>
      <c r="E116" s="21" t="s">
        <v>104</v>
      </c>
      <c r="F116" s="24"/>
      <c r="G116" s="25">
        <f t="shared" si="0"/>
        <v>4666.666666666667</v>
      </c>
      <c r="H116" s="18">
        <f t="shared" si="1"/>
        <v>2333.3333333333335</v>
      </c>
      <c r="I116" s="17">
        <v>7000</v>
      </c>
      <c r="K116" s="4"/>
    </row>
    <row r="117" spans="1:11" ht="19.5" customHeight="1" x14ac:dyDescent="0.2">
      <c r="A117" s="20">
        <v>8200</v>
      </c>
      <c r="B117" s="20">
        <v>220</v>
      </c>
      <c r="C117" s="10" t="s">
        <v>21</v>
      </c>
      <c r="D117" s="10">
        <v>5</v>
      </c>
      <c r="E117" s="21" t="s">
        <v>72</v>
      </c>
      <c r="F117" s="24"/>
      <c r="G117" s="25">
        <f t="shared" si="0"/>
        <v>459</v>
      </c>
      <c r="H117" s="18">
        <f t="shared" si="1"/>
        <v>229.5</v>
      </c>
      <c r="I117" s="17">
        <v>688.5</v>
      </c>
    </row>
    <row r="118" spans="1:11" ht="27.75" customHeight="1" x14ac:dyDescent="0.2">
      <c r="A118" s="10">
        <v>5100</v>
      </c>
      <c r="B118" s="10">
        <v>129</v>
      </c>
      <c r="C118" s="10" t="s">
        <v>21</v>
      </c>
      <c r="D118" s="10">
        <v>6</v>
      </c>
      <c r="E118" s="21" t="s">
        <v>105</v>
      </c>
      <c r="F118" s="15"/>
      <c r="G118" s="16">
        <f t="shared" si="0"/>
        <v>100000</v>
      </c>
      <c r="H118" s="13">
        <f t="shared" si="1"/>
        <v>50000</v>
      </c>
      <c r="I118" s="17">
        <v>150000</v>
      </c>
    </row>
    <row r="119" spans="1:11" ht="16" x14ac:dyDescent="0.2">
      <c r="A119" s="10">
        <v>5100</v>
      </c>
      <c r="B119" s="10">
        <v>220</v>
      </c>
      <c r="C119" s="10" t="s">
        <v>21</v>
      </c>
      <c r="D119" s="10">
        <v>6</v>
      </c>
      <c r="E119" s="21" t="s">
        <v>106</v>
      </c>
      <c r="F119" s="15"/>
      <c r="G119" s="16">
        <f t="shared" si="0"/>
        <v>7650</v>
      </c>
      <c r="H119" s="13">
        <f t="shared" si="1"/>
        <v>3825</v>
      </c>
      <c r="I119" s="17">
        <f>SUM(I118*L7)</f>
        <v>11475</v>
      </c>
    </row>
    <row r="120" spans="1:11" ht="32" x14ac:dyDescent="0.2">
      <c r="A120" s="10">
        <v>5100</v>
      </c>
      <c r="B120" s="10">
        <v>159</v>
      </c>
      <c r="C120" s="10" t="s">
        <v>21</v>
      </c>
      <c r="D120" s="10">
        <v>6</v>
      </c>
      <c r="E120" s="21" t="s">
        <v>107</v>
      </c>
      <c r="F120" s="15"/>
      <c r="G120" s="16">
        <f t="shared" si="0"/>
        <v>25000</v>
      </c>
      <c r="H120" s="13">
        <f t="shared" si="1"/>
        <v>12500</v>
      </c>
      <c r="I120" s="17">
        <v>37500</v>
      </c>
    </row>
    <row r="121" spans="1:11" ht="32" x14ac:dyDescent="0.2">
      <c r="A121" s="10">
        <v>5100</v>
      </c>
      <c r="B121" s="10">
        <v>220</v>
      </c>
      <c r="C121" s="10" t="s">
        <v>21</v>
      </c>
      <c r="D121" s="10">
        <v>6</v>
      </c>
      <c r="E121" s="21" t="s">
        <v>108</v>
      </c>
      <c r="F121" s="15"/>
      <c r="G121" s="16">
        <f t="shared" si="0"/>
        <v>1912.5</v>
      </c>
      <c r="H121" s="13">
        <f t="shared" si="1"/>
        <v>956.25</v>
      </c>
      <c r="I121" s="17">
        <f>SUM(I120*L7)</f>
        <v>2868.75</v>
      </c>
    </row>
    <row r="122" spans="1:11" ht="32" x14ac:dyDescent="0.2">
      <c r="A122" s="10">
        <v>5100</v>
      </c>
      <c r="B122" s="10">
        <v>129</v>
      </c>
      <c r="C122" s="10" t="s">
        <v>21</v>
      </c>
      <c r="D122" s="10">
        <v>7</v>
      </c>
      <c r="E122" s="21" t="s">
        <v>109</v>
      </c>
      <c r="F122" s="15"/>
      <c r="G122" s="16">
        <f t="shared" si="0"/>
        <v>40000</v>
      </c>
      <c r="H122" s="13">
        <f t="shared" si="1"/>
        <v>20000</v>
      </c>
      <c r="I122" s="17">
        <v>60000</v>
      </c>
    </row>
    <row r="123" spans="1:11" ht="16" x14ac:dyDescent="0.2">
      <c r="A123" s="10">
        <v>5100</v>
      </c>
      <c r="B123" s="10">
        <v>220</v>
      </c>
      <c r="C123" s="10" t="s">
        <v>21</v>
      </c>
      <c r="D123" s="10">
        <v>7</v>
      </c>
      <c r="E123" s="21" t="s">
        <v>110</v>
      </c>
      <c r="F123" s="15"/>
      <c r="G123" s="16">
        <f t="shared" si="0"/>
        <v>3060</v>
      </c>
      <c r="H123" s="13">
        <f t="shared" si="1"/>
        <v>1530</v>
      </c>
      <c r="I123" s="17">
        <f>SUM(I122*L7)</f>
        <v>4590</v>
      </c>
    </row>
    <row r="124" spans="1:11" ht="48" x14ac:dyDescent="0.2">
      <c r="A124" s="10">
        <v>5200</v>
      </c>
      <c r="B124" s="10">
        <v>159</v>
      </c>
      <c r="C124" s="10" t="s">
        <v>21</v>
      </c>
      <c r="D124" s="10">
        <v>7</v>
      </c>
      <c r="E124" s="21" t="s">
        <v>111</v>
      </c>
      <c r="F124" s="15"/>
      <c r="G124" s="16">
        <f t="shared" si="0"/>
        <v>10000</v>
      </c>
      <c r="H124" s="13">
        <f t="shared" si="1"/>
        <v>5000</v>
      </c>
      <c r="I124" s="17">
        <v>15000</v>
      </c>
    </row>
    <row r="125" spans="1:11" ht="32" x14ac:dyDescent="0.2">
      <c r="A125" s="10">
        <v>5200</v>
      </c>
      <c r="B125" s="10">
        <v>220</v>
      </c>
      <c r="C125" s="10" t="s">
        <v>21</v>
      </c>
      <c r="D125" s="10">
        <v>7</v>
      </c>
      <c r="E125" s="21" t="s">
        <v>112</v>
      </c>
      <c r="F125" s="15"/>
      <c r="G125" s="16">
        <f t="shared" si="0"/>
        <v>765</v>
      </c>
      <c r="H125" s="13">
        <f t="shared" si="1"/>
        <v>382.5</v>
      </c>
      <c r="I125" s="17">
        <f>SUM(I124*L7)</f>
        <v>1147.5</v>
      </c>
    </row>
    <row r="126" spans="1:11" ht="48" x14ac:dyDescent="0.2">
      <c r="A126" s="26">
        <v>5100</v>
      </c>
      <c r="B126" s="27">
        <v>159</v>
      </c>
      <c r="C126" s="28" t="s">
        <v>21</v>
      </c>
      <c r="D126" s="27">
        <v>8</v>
      </c>
      <c r="E126" s="29" t="s">
        <v>113</v>
      </c>
      <c r="F126" s="30"/>
      <c r="G126" s="31">
        <f t="shared" si="0"/>
        <v>98000</v>
      </c>
      <c r="H126" s="32">
        <f t="shared" si="1"/>
        <v>49000</v>
      </c>
      <c r="I126" s="33">
        <v>147000</v>
      </c>
    </row>
    <row r="127" spans="1:11" ht="16" x14ac:dyDescent="0.2">
      <c r="A127" s="26">
        <v>5100</v>
      </c>
      <c r="B127" s="27">
        <v>220</v>
      </c>
      <c r="C127" s="28" t="s">
        <v>21</v>
      </c>
      <c r="D127" s="27">
        <v>8</v>
      </c>
      <c r="E127" s="34" t="s">
        <v>114</v>
      </c>
      <c r="F127" s="30"/>
      <c r="G127" s="31">
        <f t="shared" si="0"/>
        <v>7497</v>
      </c>
      <c r="H127" s="32">
        <f t="shared" si="1"/>
        <v>3748.5</v>
      </c>
      <c r="I127" s="33">
        <v>11245.5</v>
      </c>
    </row>
    <row r="128" spans="1:11" ht="48" x14ac:dyDescent="0.2">
      <c r="A128" s="26">
        <v>6300</v>
      </c>
      <c r="B128" s="27">
        <v>139</v>
      </c>
      <c r="C128" s="28" t="s">
        <v>21</v>
      </c>
      <c r="D128" s="27">
        <v>8</v>
      </c>
      <c r="E128" s="29" t="s">
        <v>115</v>
      </c>
      <c r="F128" s="30"/>
      <c r="G128" s="31">
        <f t="shared" si="0"/>
        <v>13333.333333333334</v>
      </c>
      <c r="H128" s="32">
        <f t="shared" si="1"/>
        <v>6666.666666666667</v>
      </c>
      <c r="I128" s="33">
        <v>20000</v>
      </c>
    </row>
    <row r="129" spans="1:9" ht="16" x14ac:dyDescent="0.2">
      <c r="A129" s="26">
        <v>6300</v>
      </c>
      <c r="B129" s="27">
        <v>220</v>
      </c>
      <c r="C129" s="28" t="s">
        <v>21</v>
      </c>
      <c r="D129" s="27">
        <v>8</v>
      </c>
      <c r="E129" s="34" t="s">
        <v>114</v>
      </c>
      <c r="F129" s="30"/>
      <c r="G129" s="31">
        <f t="shared" si="0"/>
        <v>1020</v>
      </c>
      <c r="H129" s="32">
        <f t="shared" si="1"/>
        <v>510</v>
      </c>
      <c r="I129" s="33">
        <v>1530</v>
      </c>
    </row>
    <row r="130" spans="1:9" ht="48" x14ac:dyDescent="0.2">
      <c r="A130" s="26">
        <v>6300</v>
      </c>
      <c r="B130" s="27">
        <v>169</v>
      </c>
      <c r="C130" s="28" t="s">
        <v>21</v>
      </c>
      <c r="D130" s="27">
        <v>8</v>
      </c>
      <c r="E130" s="29" t="s">
        <v>115</v>
      </c>
      <c r="F130" s="30"/>
      <c r="G130" s="31">
        <f t="shared" si="0"/>
        <v>6666.666666666667</v>
      </c>
      <c r="H130" s="32">
        <f t="shared" si="1"/>
        <v>3333.3333333333335</v>
      </c>
      <c r="I130" s="33">
        <v>10000</v>
      </c>
    </row>
    <row r="131" spans="1:9" ht="16" x14ac:dyDescent="0.2">
      <c r="A131" s="26">
        <v>6300</v>
      </c>
      <c r="B131" s="27">
        <v>220</v>
      </c>
      <c r="C131" s="28" t="s">
        <v>21</v>
      </c>
      <c r="D131" s="27">
        <v>8</v>
      </c>
      <c r="E131" s="34" t="s">
        <v>114</v>
      </c>
      <c r="F131" s="30"/>
      <c r="G131" s="31">
        <f t="shared" si="0"/>
        <v>510</v>
      </c>
      <c r="H131" s="32">
        <f t="shared" si="1"/>
        <v>255</v>
      </c>
      <c r="I131" s="33">
        <v>765</v>
      </c>
    </row>
    <row r="132" spans="1:9" ht="48" x14ac:dyDescent="0.2">
      <c r="A132" s="26">
        <v>6500</v>
      </c>
      <c r="B132" s="27">
        <v>169</v>
      </c>
      <c r="C132" s="28" t="s">
        <v>21</v>
      </c>
      <c r="D132" s="27">
        <v>8</v>
      </c>
      <c r="E132" s="29" t="s">
        <v>115</v>
      </c>
      <c r="F132" s="30"/>
      <c r="G132" s="31">
        <f t="shared" si="0"/>
        <v>6666.666666666667</v>
      </c>
      <c r="H132" s="32">
        <f t="shared" si="1"/>
        <v>3333.3333333333335</v>
      </c>
      <c r="I132" s="33">
        <v>10000</v>
      </c>
    </row>
    <row r="133" spans="1:9" ht="16" x14ac:dyDescent="0.2">
      <c r="A133" s="26">
        <v>6500</v>
      </c>
      <c r="B133" s="27">
        <v>220</v>
      </c>
      <c r="C133" s="28" t="s">
        <v>21</v>
      </c>
      <c r="D133" s="27">
        <v>8</v>
      </c>
      <c r="E133" s="34" t="s">
        <v>114</v>
      </c>
      <c r="F133" s="30"/>
      <c r="G133" s="31">
        <f t="shared" si="0"/>
        <v>510</v>
      </c>
      <c r="H133" s="32">
        <f t="shared" si="1"/>
        <v>255</v>
      </c>
      <c r="I133" s="33">
        <v>765</v>
      </c>
    </row>
    <row r="134" spans="1:9" ht="48" x14ac:dyDescent="0.2">
      <c r="A134" s="26">
        <v>7300</v>
      </c>
      <c r="B134" s="27">
        <v>119</v>
      </c>
      <c r="C134" s="28" t="s">
        <v>21</v>
      </c>
      <c r="D134" s="27">
        <v>8</v>
      </c>
      <c r="E134" s="29" t="s">
        <v>115</v>
      </c>
      <c r="F134" s="30"/>
      <c r="G134" s="31">
        <f t="shared" si="0"/>
        <v>10000</v>
      </c>
      <c r="H134" s="32">
        <f t="shared" si="1"/>
        <v>5000</v>
      </c>
      <c r="I134" s="33">
        <v>15000</v>
      </c>
    </row>
    <row r="135" spans="1:9" ht="16" x14ac:dyDescent="0.2">
      <c r="A135" s="26">
        <v>7300</v>
      </c>
      <c r="B135" s="27">
        <v>220</v>
      </c>
      <c r="C135" s="28" t="s">
        <v>21</v>
      </c>
      <c r="D135" s="27">
        <v>8</v>
      </c>
      <c r="E135" s="34" t="s">
        <v>114</v>
      </c>
      <c r="F135" s="30"/>
      <c r="G135" s="31">
        <f t="shared" si="0"/>
        <v>765</v>
      </c>
      <c r="H135" s="32">
        <f t="shared" si="1"/>
        <v>382.5</v>
      </c>
      <c r="I135" s="33">
        <v>1147.5</v>
      </c>
    </row>
    <row r="136" spans="1:9" ht="48" x14ac:dyDescent="0.2">
      <c r="A136" s="26">
        <v>7300</v>
      </c>
      <c r="B136" s="27">
        <v>169</v>
      </c>
      <c r="C136" s="28" t="s">
        <v>21</v>
      </c>
      <c r="D136" s="27">
        <v>8</v>
      </c>
      <c r="E136" s="29" t="s">
        <v>115</v>
      </c>
      <c r="F136" s="30"/>
      <c r="G136" s="31">
        <f t="shared" si="0"/>
        <v>20000</v>
      </c>
      <c r="H136" s="32">
        <f t="shared" si="1"/>
        <v>10000</v>
      </c>
      <c r="I136" s="33">
        <v>30000</v>
      </c>
    </row>
    <row r="137" spans="1:9" ht="16" x14ac:dyDescent="0.2">
      <c r="A137" s="26">
        <v>7300</v>
      </c>
      <c r="B137" s="27">
        <v>220</v>
      </c>
      <c r="C137" s="28" t="s">
        <v>21</v>
      </c>
      <c r="D137" s="27">
        <v>8</v>
      </c>
      <c r="E137" s="34" t="s">
        <v>114</v>
      </c>
      <c r="F137" s="30"/>
      <c r="G137" s="31">
        <f t="shared" si="0"/>
        <v>1530</v>
      </c>
      <c r="H137" s="32">
        <f t="shared" si="1"/>
        <v>765</v>
      </c>
      <c r="I137" s="33">
        <v>2295</v>
      </c>
    </row>
    <row r="138" spans="1:9" ht="48" x14ac:dyDescent="0.2">
      <c r="A138" s="26">
        <v>7500</v>
      </c>
      <c r="B138" s="27">
        <v>169</v>
      </c>
      <c r="C138" s="28" t="s">
        <v>21</v>
      </c>
      <c r="D138" s="27">
        <v>8</v>
      </c>
      <c r="E138" s="29" t="s">
        <v>115</v>
      </c>
      <c r="F138" s="30"/>
      <c r="G138" s="31">
        <f t="shared" si="0"/>
        <v>10000</v>
      </c>
      <c r="H138" s="32">
        <f t="shared" si="1"/>
        <v>5000</v>
      </c>
      <c r="I138" s="33">
        <v>15000</v>
      </c>
    </row>
    <row r="139" spans="1:9" ht="16" x14ac:dyDescent="0.2">
      <c r="A139" s="26">
        <v>7500</v>
      </c>
      <c r="B139" s="27">
        <v>169</v>
      </c>
      <c r="C139" s="28" t="s">
        <v>21</v>
      </c>
      <c r="D139" s="27">
        <v>8</v>
      </c>
      <c r="E139" s="34" t="s">
        <v>114</v>
      </c>
      <c r="F139" s="30"/>
      <c r="G139" s="31">
        <f t="shared" si="0"/>
        <v>765</v>
      </c>
      <c r="H139" s="32">
        <f t="shared" si="1"/>
        <v>382.5</v>
      </c>
      <c r="I139" s="33">
        <v>1147.5</v>
      </c>
    </row>
    <row r="140" spans="1:9" ht="48" x14ac:dyDescent="0.2">
      <c r="A140" s="26">
        <v>7600</v>
      </c>
      <c r="B140" s="27">
        <v>169</v>
      </c>
      <c r="C140" s="28" t="s">
        <v>21</v>
      </c>
      <c r="D140" s="27">
        <v>8</v>
      </c>
      <c r="E140" s="29" t="s">
        <v>115</v>
      </c>
      <c r="F140" s="30"/>
      <c r="G140" s="31">
        <f t="shared" si="0"/>
        <v>26666.666666666668</v>
      </c>
      <c r="H140" s="32">
        <f t="shared" si="1"/>
        <v>13333.333333333334</v>
      </c>
      <c r="I140" s="33">
        <v>40000</v>
      </c>
    </row>
    <row r="141" spans="1:9" ht="16" x14ac:dyDescent="0.2">
      <c r="A141" s="26">
        <v>7600</v>
      </c>
      <c r="B141" s="27">
        <v>220</v>
      </c>
      <c r="C141" s="28" t="s">
        <v>21</v>
      </c>
      <c r="D141" s="27">
        <v>8</v>
      </c>
      <c r="E141" s="34" t="s">
        <v>114</v>
      </c>
      <c r="F141" s="30"/>
      <c r="G141" s="31">
        <f t="shared" si="0"/>
        <v>2040</v>
      </c>
      <c r="H141" s="32">
        <f t="shared" si="1"/>
        <v>1020</v>
      </c>
      <c r="I141" s="33">
        <v>3060</v>
      </c>
    </row>
    <row r="142" spans="1:9" ht="48" x14ac:dyDescent="0.2">
      <c r="A142" s="26">
        <v>7800</v>
      </c>
      <c r="B142" s="27">
        <v>159</v>
      </c>
      <c r="C142" s="28" t="s">
        <v>21</v>
      </c>
      <c r="D142" s="27">
        <v>8</v>
      </c>
      <c r="E142" s="29" t="s">
        <v>115</v>
      </c>
      <c r="F142" s="30"/>
      <c r="G142" s="31">
        <f t="shared" si="0"/>
        <v>13333.333333333334</v>
      </c>
      <c r="H142" s="32">
        <f t="shared" si="1"/>
        <v>6666.666666666667</v>
      </c>
      <c r="I142" s="33">
        <v>20000</v>
      </c>
    </row>
    <row r="143" spans="1:9" ht="16" x14ac:dyDescent="0.2">
      <c r="A143" s="26">
        <v>7800</v>
      </c>
      <c r="B143" s="27">
        <v>220</v>
      </c>
      <c r="C143" s="28" t="s">
        <v>21</v>
      </c>
      <c r="D143" s="27">
        <v>8</v>
      </c>
      <c r="E143" s="34" t="s">
        <v>114</v>
      </c>
      <c r="F143" s="30"/>
      <c r="G143" s="31">
        <f t="shared" si="0"/>
        <v>1020</v>
      </c>
      <c r="H143" s="32">
        <f t="shared" si="1"/>
        <v>510</v>
      </c>
      <c r="I143" s="33">
        <v>1530</v>
      </c>
    </row>
    <row r="144" spans="1:9" ht="48" x14ac:dyDescent="0.2">
      <c r="A144" s="26">
        <v>7800</v>
      </c>
      <c r="B144" s="27">
        <v>169</v>
      </c>
      <c r="C144" s="28" t="s">
        <v>21</v>
      </c>
      <c r="D144" s="27">
        <v>8</v>
      </c>
      <c r="E144" s="29" t="s">
        <v>115</v>
      </c>
      <c r="F144" s="30"/>
      <c r="G144" s="31">
        <f t="shared" si="0"/>
        <v>20000</v>
      </c>
      <c r="H144" s="32">
        <f t="shared" si="1"/>
        <v>10000</v>
      </c>
      <c r="I144" s="33">
        <v>30000</v>
      </c>
    </row>
    <row r="145" spans="1:9" ht="16" x14ac:dyDescent="0.2">
      <c r="A145" s="26">
        <v>7800</v>
      </c>
      <c r="B145" s="27">
        <v>220</v>
      </c>
      <c r="C145" s="28" t="s">
        <v>21</v>
      </c>
      <c r="D145" s="27">
        <v>8</v>
      </c>
      <c r="E145" s="34" t="s">
        <v>114</v>
      </c>
      <c r="F145" s="30"/>
      <c r="G145" s="31">
        <f t="shared" si="0"/>
        <v>1530</v>
      </c>
      <c r="H145" s="32">
        <f t="shared" si="1"/>
        <v>765</v>
      </c>
      <c r="I145" s="33">
        <v>2295</v>
      </c>
    </row>
    <row r="146" spans="1:9" ht="48" x14ac:dyDescent="0.2">
      <c r="A146" s="26">
        <v>7900</v>
      </c>
      <c r="B146" s="27">
        <v>169</v>
      </c>
      <c r="C146" s="28" t="s">
        <v>21</v>
      </c>
      <c r="D146" s="27">
        <v>8</v>
      </c>
      <c r="E146" s="29" t="s">
        <v>115</v>
      </c>
      <c r="F146" s="30"/>
      <c r="G146" s="31">
        <f t="shared" si="0"/>
        <v>23333.333333333332</v>
      </c>
      <c r="H146" s="32">
        <f t="shared" si="1"/>
        <v>11666.666666666666</v>
      </c>
      <c r="I146" s="33">
        <v>35000</v>
      </c>
    </row>
    <row r="147" spans="1:9" ht="16" x14ac:dyDescent="0.2">
      <c r="A147" s="26">
        <v>7900</v>
      </c>
      <c r="B147" s="27">
        <v>220</v>
      </c>
      <c r="C147" s="28" t="s">
        <v>21</v>
      </c>
      <c r="D147" s="27">
        <v>8</v>
      </c>
      <c r="E147" s="34" t="s">
        <v>114</v>
      </c>
      <c r="F147" s="30"/>
      <c r="G147" s="31">
        <f t="shared" si="0"/>
        <v>1785</v>
      </c>
      <c r="H147" s="32">
        <f t="shared" si="1"/>
        <v>892.5</v>
      </c>
      <c r="I147" s="33">
        <v>2677.5</v>
      </c>
    </row>
    <row r="148" spans="1:9" ht="48" x14ac:dyDescent="0.2">
      <c r="A148" s="26">
        <v>8100</v>
      </c>
      <c r="B148" s="27">
        <v>169</v>
      </c>
      <c r="C148" s="28" t="s">
        <v>21</v>
      </c>
      <c r="D148" s="27">
        <v>8</v>
      </c>
      <c r="E148" s="29" t="s">
        <v>115</v>
      </c>
      <c r="F148" s="30"/>
      <c r="G148" s="31">
        <f t="shared" si="0"/>
        <v>20000</v>
      </c>
      <c r="H148" s="32">
        <f t="shared" si="1"/>
        <v>10000</v>
      </c>
      <c r="I148" s="33">
        <v>30000</v>
      </c>
    </row>
    <row r="149" spans="1:9" ht="16" x14ac:dyDescent="0.2">
      <c r="A149" s="26">
        <v>8100</v>
      </c>
      <c r="B149" s="27">
        <v>220</v>
      </c>
      <c r="C149" s="28" t="s">
        <v>21</v>
      </c>
      <c r="D149" s="27">
        <v>8</v>
      </c>
      <c r="E149" s="34" t="s">
        <v>114</v>
      </c>
      <c r="F149" s="30"/>
      <c r="G149" s="31">
        <f t="shared" si="0"/>
        <v>1530</v>
      </c>
      <c r="H149" s="32">
        <f t="shared" si="1"/>
        <v>765</v>
      </c>
      <c r="I149" s="33">
        <v>2295</v>
      </c>
    </row>
    <row r="150" spans="1:9" ht="80" x14ac:dyDescent="0.2">
      <c r="A150" s="48">
        <v>5100</v>
      </c>
      <c r="B150" s="48">
        <v>520</v>
      </c>
      <c r="C150" s="48">
        <v>1</v>
      </c>
      <c r="D150" s="48">
        <v>14</v>
      </c>
      <c r="E150" s="54" t="s">
        <v>116</v>
      </c>
      <c r="F150" s="50"/>
      <c r="G150" s="51">
        <f t="shared" si="0"/>
        <v>333333.33333333331</v>
      </c>
      <c r="H150" s="52">
        <f t="shared" si="1"/>
        <v>166666.66666666666</v>
      </c>
      <c r="I150" s="53">
        <v>500000</v>
      </c>
    </row>
    <row r="151" spans="1:9" ht="48" x14ac:dyDescent="0.2">
      <c r="A151" s="10">
        <v>7730</v>
      </c>
      <c r="B151" s="10">
        <v>110</v>
      </c>
      <c r="C151" s="10" t="s">
        <v>21</v>
      </c>
      <c r="D151" s="10">
        <v>9</v>
      </c>
      <c r="E151" s="11" t="s">
        <v>117</v>
      </c>
      <c r="F151" s="12">
        <v>0.46</v>
      </c>
      <c r="G151" s="16">
        <f t="shared" si="0"/>
        <v>31500</v>
      </c>
      <c r="H151" s="13">
        <f t="shared" si="1"/>
        <v>15750</v>
      </c>
      <c r="I151" s="17">
        <v>47250</v>
      </c>
    </row>
    <row r="152" spans="1:9" ht="16" x14ac:dyDescent="0.2">
      <c r="A152" s="10">
        <v>7730</v>
      </c>
      <c r="B152" s="10">
        <v>210</v>
      </c>
      <c r="C152" s="10" t="s">
        <v>21</v>
      </c>
      <c r="D152" s="10">
        <v>9</v>
      </c>
      <c r="E152" s="11" t="s">
        <v>118</v>
      </c>
      <c r="F152" s="15"/>
      <c r="G152" s="16">
        <f t="shared" si="0"/>
        <v>3408.2999999999997</v>
      </c>
      <c r="H152" s="13">
        <f t="shared" si="1"/>
        <v>1704.1499999999999</v>
      </c>
      <c r="I152" s="18">
        <f>SUM(I151*L6)</f>
        <v>5112.45</v>
      </c>
    </row>
    <row r="153" spans="1:9" ht="32" x14ac:dyDescent="0.2">
      <c r="A153" s="10">
        <v>7730</v>
      </c>
      <c r="B153" s="10">
        <v>220</v>
      </c>
      <c r="C153" s="10" t="s">
        <v>21</v>
      </c>
      <c r="D153" s="10">
        <v>9</v>
      </c>
      <c r="E153" s="11" t="s">
        <v>119</v>
      </c>
      <c r="F153" s="15"/>
      <c r="G153" s="16">
        <f t="shared" si="0"/>
        <v>2409.75</v>
      </c>
      <c r="H153" s="13">
        <f t="shared" si="1"/>
        <v>1204.875</v>
      </c>
      <c r="I153" s="18">
        <f>SUM(I151*L7)</f>
        <v>3614.625</v>
      </c>
    </row>
    <row r="154" spans="1:9" ht="45.75" customHeight="1" x14ac:dyDescent="0.2">
      <c r="A154" s="10">
        <v>5100</v>
      </c>
      <c r="B154" s="10">
        <v>369</v>
      </c>
      <c r="C154" s="10" t="s">
        <v>120</v>
      </c>
      <c r="D154" s="10">
        <v>1</v>
      </c>
      <c r="E154" s="11" t="s">
        <v>121</v>
      </c>
      <c r="F154" s="15"/>
      <c r="G154" s="16">
        <f t="shared" si="0"/>
        <v>59566.41333333333</v>
      </c>
      <c r="H154" s="13">
        <f t="shared" si="1"/>
        <v>29783.206666666665</v>
      </c>
      <c r="I154" s="17">
        <v>89349.62</v>
      </c>
    </row>
    <row r="155" spans="1:9" ht="48" x14ac:dyDescent="0.2">
      <c r="A155" s="55">
        <v>5100</v>
      </c>
      <c r="B155" s="55">
        <v>369</v>
      </c>
      <c r="C155" s="55">
        <v>1</v>
      </c>
      <c r="D155" s="55">
        <v>3</v>
      </c>
      <c r="E155" s="56" t="s">
        <v>122</v>
      </c>
      <c r="F155" s="57"/>
      <c r="G155" s="58">
        <f t="shared" si="0"/>
        <v>666.66666666666663</v>
      </c>
      <c r="H155" s="58">
        <f t="shared" si="1"/>
        <v>333.33333333333331</v>
      </c>
      <c r="I155" s="59">
        <v>1000</v>
      </c>
    </row>
    <row r="156" spans="1:9" ht="16" x14ac:dyDescent="0.2">
      <c r="A156" s="48">
        <v>5100</v>
      </c>
      <c r="B156" s="48">
        <v>510</v>
      </c>
      <c r="C156" s="48" t="s">
        <v>21</v>
      </c>
      <c r="D156" s="48">
        <v>10</v>
      </c>
      <c r="E156" s="54" t="s">
        <v>123</v>
      </c>
      <c r="F156" s="50"/>
      <c r="G156" s="51">
        <f t="shared" si="0"/>
        <v>20000</v>
      </c>
      <c r="H156" s="52">
        <f t="shared" si="1"/>
        <v>10000</v>
      </c>
      <c r="I156" s="53">
        <v>30000</v>
      </c>
    </row>
    <row r="157" spans="1:9" ht="96" x14ac:dyDescent="0.2">
      <c r="A157" s="55">
        <v>6500</v>
      </c>
      <c r="B157" s="55">
        <v>110</v>
      </c>
      <c r="C157" s="55">
        <v>1</v>
      </c>
      <c r="D157" s="55">
        <v>4</v>
      </c>
      <c r="E157" s="56" t="s">
        <v>124</v>
      </c>
      <c r="F157" s="57">
        <v>1</v>
      </c>
      <c r="G157" s="58">
        <f t="shared" si="0"/>
        <v>56000</v>
      </c>
      <c r="H157" s="58">
        <f t="shared" si="1"/>
        <v>28000</v>
      </c>
      <c r="I157" s="59">
        <v>84000</v>
      </c>
    </row>
    <row r="158" spans="1:9" ht="32" x14ac:dyDescent="0.2">
      <c r="A158" s="55">
        <v>6500</v>
      </c>
      <c r="B158" s="55">
        <v>210</v>
      </c>
      <c r="C158" s="55">
        <v>1</v>
      </c>
      <c r="D158" s="55">
        <v>4</v>
      </c>
      <c r="E158" s="56" t="s">
        <v>125</v>
      </c>
      <c r="F158" s="57"/>
      <c r="G158" s="58">
        <f t="shared" si="0"/>
        <v>6059.2000000000007</v>
      </c>
      <c r="H158" s="58">
        <f t="shared" si="1"/>
        <v>3029.6000000000004</v>
      </c>
      <c r="I158" s="58">
        <f>SUM(I157*L6)</f>
        <v>9088.8000000000011</v>
      </c>
    </row>
    <row r="159" spans="1:9" ht="48" x14ac:dyDescent="0.2">
      <c r="A159" s="55">
        <v>6500</v>
      </c>
      <c r="B159" s="55">
        <v>220</v>
      </c>
      <c r="C159" s="55">
        <v>1</v>
      </c>
      <c r="D159" s="55">
        <v>4</v>
      </c>
      <c r="E159" s="56" t="s">
        <v>126</v>
      </c>
      <c r="F159" s="57"/>
      <c r="G159" s="58">
        <f t="shared" si="0"/>
        <v>4284</v>
      </c>
      <c r="H159" s="58">
        <f t="shared" si="1"/>
        <v>2142</v>
      </c>
      <c r="I159" s="58">
        <f>SUM(I157*L7)</f>
        <v>6426</v>
      </c>
    </row>
    <row r="160" spans="1:9" ht="48" x14ac:dyDescent="0.2">
      <c r="A160" s="55">
        <v>6500</v>
      </c>
      <c r="B160" s="55">
        <v>230</v>
      </c>
      <c r="C160" s="55">
        <v>1</v>
      </c>
      <c r="D160" s="55">
        <v>4</v>
      </c>
      <c r="E160" s="56" t="s">
        <v>127</v>
      </c>
      <c r="F160" s="57"/>
      <c r="G160" s="58">
        <f t="shared" si="0"/>
        <v>7391.3600000000006</v>
      </c>
      <c r="H160" s="58">
        <f t="shared" si="1"/>
        <v>3695.6800000000003</v>
      </c>
      <c r="I160" s="59">
        <v>11087.04</v>
      </c>
    </row>
    <row r="161" spans="1:9" ht="32" x14ac:dyDescent="0.2">
      <c r="A161" s="55">
        <v>6500</v>
      </c>
      <c r="B161" s="55">
        <v>130</v>
      </c>
      <c r="C161" s="55">
        <v>1</v>
      </c>
      <c r="D161" s="55">
        <v>5</v>
      </c>
      <c r="E161" s="56" t="s">
        <v>128</v>
      </c>
      <c r="F161" s="57">
        <v>4</v>
      </c>
      <c r="G161" s="58">
        <f t="shared" si="0"/>
        <v>148246.13333333333</v>
      </c>
      <c r="H161" s="58">
        <f t="shared" si="1"/>
        <v>74123.066666666666</v>
      </c>
      <c r="I161" s="59">
        <v>222369.2</v>
      </c>
    </row>
    <row r="162" spans="1:9" ht="32" x14ac:dyDescent="0.2">
      <c r="A162" s="55">
        <v>6500</v>
      </c>
      <c r="B162" s="55">
        <v>210</v>
      </c>
      <c r="C162" s="55">
        <v>1</v>
      </c>
      <c r="D162" s="55">
        <v>5</v>
      </c>
      <c r="E162" s="56" t="s">
        <v>129</v>
      </c>
      <c r="F162" s="57"/>
      <c r="G162" s="58">
        <f t="shared" si="0"/>
        <v>16040.231626666668</v>
      </c>
      <c r="H162" s="58">
        <f t="shared" si="1"/>
        <v>8020.1158133333338</v>
      </c>
      <c r="I162" s="58">
        <f>SUM(I161*L6)</f>
        <v>24060.347440000001</v>
      </c>
    </row>
    <row r="163" spans="1:9" ht="32" x14ac:dyDescent="0.2">
      <c r="A163" s="55">
        <v>6500</v>
      </c>
      <c r="B163" s="55">
        <v>220</v>
      </c>
      <c r="C163" s="55">
        <v>1</v>
      </c>
      <c r="D163" s="55">
        <v>5</v>
      </c>
      <c r="E163" s="56" t="s">
        <v>130</v>
      </c>
      <c r="F163" s="57"/>
      <c r="G163" s="58">
        <f t="shared" si="0"/>
        <v>11340.8292</v>
      </c>
      <c r="H163" s="58">
        <f t="shared" si="1"/>
        <v>5670.4146000000001</v>
      </c>
      <c r="I163" s="58">
        <f>SUM(I161*L7)</f>
        <v>17011.2438</v>
      </c>
    </row>
    <row r="164" spans="1:9" ht="32" x14ac:dyDescent="0.2">
      <c r="A164" s="55">
        <v>6500</v>
      </c>
      <c r="B164" s="55">
        <v>230</v>
      </c>
      <c r="C164" s="55">
        <v>1</v>
      </c>
      <c r="D164" s="55">
        <v>5</v>
      </c>
      <c r="E164" s="56" t="s">
        <v>131</v>
      </c>
      <c r="F164" s="57"/>
      <c r="G164" s="58">
        <f t="shared" si="0"/>
        <v>15543.04</v>
      </c>
      <c r="H164" s="58">
        <f t="shared" si="1"/>
        <v>7771.52</v>
      </c>
      <c r="I164" s="59">
        <v>23314.560000000001</v>
      </c>
    </row>
    <row r="165" spans="1:9" ht="32" x14ac:dyDescent="0.2">
      <c r="A165" s="10">
        <v>6300</v>
      </c>
      <c r="B165" s="10">
        <v>160</v>
      </c>
      <c r="C165" s="10" t="s">
        <v>29</v>
      </c>
      <c r="D165" s="10">
        <v>4</v>
      </c>
      <c r="E165" s="11" t="s">
        <v>132</v>
      </c>
      <c r="F165" s="12">
        <v>1.98</v>
      </c>
      <c r="G165" s="16">
        <f t="shared" si="0"/>
        <v>39955.446666666663</v>
      </c>
      <c r="H165" s="13">
        <f t="shared" si="1"/>
        <v>19977.723333333332</v>
      </c>
      <c r="I165" s="17">
        <v>59933.17</v>
      </c>
    </row>
    <row r="166" spans="1:9" ht="16" x14ac:dyDescent="0.2">
      <c r="A166" s="10">
        <v>6300</v>
      </c>
      <c r="B166" s="10">
        <v>210</v>
      </c>
      <c r="C166" s="10" t="s">
        <v>29</v>
      </c>
      <c r="D166" s="10">
        <v>4</v>
      </c>
      <c r="E166" s="11" t="s">
        <v>133</v>
      </c>
      <c r="F166" s="15"/>
      <c r="G166" s="16">
        <f t="shared" si="0"/>
        <v>4323.179329333333</v>
      </c>
      <c r="H166" s="13">
        <f t="shared" si="1"/>
        <v>2161.5896646666665</v>
      </c>
      <c r="I166" s="18">
        <f>SUM(I165*L6)</f>
        <v>6484.768994</v>
      </c>
    </row>
    <row r="167" spans="1:9" ht="32" x14ac:dyDescent="0.2">
      <c r="A167" s="10">
        <v>6300</v>
      </c>
      <c r="B167" s="10">
        <v>220</v>
      </c>
      <c r="C167" s="10" t="s">
        <v>29</v>
      </c>
      <c r="D167" s="10">
        <v>4</v>
      </c>
      <c r="E167" s="11" t="s">
        <v>134</v>
      </c>
      <c r="F167" s="15"/>
      <c r="G167" s="16">
        <f t="shared" si="0"/>
        <v>3056.5916699999998</v>
      </c>
      <c r="H167" s="13">
        <f t="shared" si="1"/>
        <v>1528.2958349999999</v>
      </c>
      <c r="I167" s="18">
        <f>SUM(I165*L7)</f>
        <v>4584.8875049999997</v>
      </c>
    </row>
    <row r="168" spans="1:9" ht="32" x14ac:dyDescent="0.2">
      <c r="A168" s="10">
        <v>6300</v>
      </c>
      <c r="B168" s="10">
        <v>230</v>
      </c>
      <c r="C168" s="10" t="s">
        <v>29</v>
      </c>
      <c r="D168" s="10">
        <v>4</v>
      </c>
      <c r="E168" s="11" t="s">
        <v>135</v>
      </c>
      <c r="F168" s="15"/>
      <c r="G168" s="16">
        <f t="shared" si="0"/>
        <v>16000</v>
      </c>
      <c r="H168" s="13">
        <f t="shared" si="1"/>
        <v>8000</v>
      </c>
      <c r="I168" s="17">
        <v>24000</v>
      </c>
    </row>
    <row r="169" spans="1:9" ht="32" x14ac:dyDescent="0.2">
      <c r="A169" s="10">
        <v>5100</v>
      </c>
      <c r="B169" s="10">
        <v>644</v>
      </c>
      <c r="C169" s="10" t="s">
        <v>27</v>
      </c>
      <c r="D169" s="10">
        <v>2</v>
      </c>
      <c r="E169" s="60" t="s">
        <v>217</v>
      </c>
      <c r="F169" s="15"/>
      <c r="G169" s="16">
        <f t="shared" si="0"/>
        <v>209600</v>
      </c>
      <c r="H169" s="13">
        <f t="shared" si="1"/>
        <v>104800</v>
      </c>
      <c r="I169" s="17">
        <v>314400</v>
      </c>
    </row>
    <row r="170" spans="1:9" ht="32" x14ac:dyDescent="0.2">
      <c r="A170" s="10">
        <v>5100</v>
      </c>
      <c r="B170" s="10">
        <v>644</v>
      </c>
      <c r="C170" s="10" t="s">
        <v>47</v>
      </c>
      <c r="D170" s="10">
        <v>2</v>
      </c>
      <c r="E170" s="60" t="s">
        <v>218</v>
      </c>
      <c r="F170" s="15"/>
      <c r="G170" s="16">
        <f t="shared" si="0"/>
        <v>266666.66666666669</v>
      </c>
      <c r="H170" s="13">
        <f t="shared" si="1"/>
        <v>133333.33333333334</v>
      </c>
      <c r="I170" s="17">
        <v>400000</v>
      </c>
    </row>
    <row r="171" spans="1:9" ht="19.5" customHeight="1" x14ac:dyDescent="0.2">
      <c r="A171" s="10">
        <v>7200</v>
      </c>
      <c r="B171" s="10">
        <v>792</v>
      </c>
      <c r="C171" s="10" t="s">
        <v>29</v>
      </c>
      <c r="D171" s="10">
        <v>2</v>
      </c>
      <c r="E171" s="11" t="s">
        <v>136</v>
      </c>
      <c r="F171" s="15"/>
      <c r="G171" s="16">
        <f t="shared" si="0"/>
        <v>366120.6333333333</v>
      </c>
      <c r="H171" s="13">
        <f t="shared" si="1"/>
        <v>183060.31666666665</v>
      </c>
      <c r="I171" s="17">
        <v>549180.94999999995</v>
      </c>
    </row>
    <row r="172" spans="1:9" ht="48" x14ac:dyDescent="0.2">
      <c r="A172" s="10">
        <v>5100</v>
      </c>
      <c r="B172" s="10">
        <v>730</v>
      </c>
      <c r="C172" s="10" t="s">
        <v>21</v>
      </c>
      <c r="D172" s="10">
        <v>11</v>
      </c>
      <c r="E172" s="11" t="s">
        <v>137</v>
      </c>
      <c r="F172" s="15"/>
      <c r="G172" s="16">
        <f t="shared" si="0"/>
        <v>15000</v>
      </c>
      <c r="H172" s="13">
        <f t="shared" si="1"/>
        <v>7500</v>
      </c>
      <c r="I172" s="17">
        <v>22500</v>
      </c>
    </row>
    <row r="173" spans="1:9" ht="80" x14ac:dyDescent="0.2">
      <c r="A173" s="20">
        <v>5100</v>
      </c>
      <c r="B173" s="20">
        <v>128</v>
      </c>
      <c r="C173" s="20" t="s">
        <v>138</v>
      </c>
      <c r="D173" s="20">
        <v>1</v>
      </c>
      <c r="E173" s="21" t="s">
        <v>139</v>
      </c>
      <c r="F173" s="35">
        <v>0.32</v>
      </c>
      <c r="G173" s="25">
        <f t="shared" si="0"/>
        <v>7866.666666666667</v>
      </c>
      <c r="H173" s="18">
        <f t="shared" si="1"/>
        <v>3933.3333333333335</v>
      </c>
      <c r="I173" s="17">
        <v>11800</v>
      </c>
    </row>
    <row r="174" spans="1:9" ht="32" x14ac:dyDescent="0.2">
      <c r="A174" s="20">
        <v>5100</v>
      </c>
      <c r="B174" s="20">
        <v>210</v>
      </c>
      <c r="C174" s="20" t="s">
        <v>138</v>
      </c>
      <c r="D174" s="20">
        <v>1</v>
      </c>
      <c r="E174" s="21" t="s">
        <v>140</v>
      </c>
      <c r="F174" s="24"/>
      <c r="G174" s="25">
        <f t="shared" si="0"/>
        <v>851.17333333333329</v>
      </c>
      <c r="H174" s="18">
        <f t="shared" si="1"/>
        <v>425.58666666666664</v>
      </c>
      <c r="I174" s="18">
        <f>SUM(I173*L6)</f>
        <v>1276.76</v>
      </c>
    </row>
    <row r="175" spans="1:9" ht="32" x14ac:dyDescent="0.2">
      <c r="A175" s="20">
        <v>5100</v>
      </c>
      <c r="B175" s="20">
        <v>220</v>
      </c>
      <c r="C175" s="20" t="s">
        <v>138</v>
      </c>
      <c r="D175" s="20">
        <v>1</v>
      </c>
      <c r="E175" s="21" t="s">
        <v>141</v>
      </c>
      <c r="F175" s="24"/>
      <c r="G175" s="25">
        <f t="shared" si="0"/>
        <v>601.79999999999995</v>
      </c>
      <c r="H175" s="18">
        <f t="shared" si="1"/>
        <v>300.89999999999998</v>
      </c>
      <c r="I175" s="18">
        <f>SUM(I173*L7)</f>
        <v>902.69999999999993</v>
      </c>
    </row>
    <row r="176" spans="1:9" ht="80" x14ac:dyDescent="0.2">
      <c r="A176" s="10">
        <v>5100</v>
      </c>
      <c r="B176" s="10">
        <v>128</v>
      </c>
      <c r="C176" s="10" t="s">
        <v>138</v>
      </c>
      <c r="D176" s="10">
        <v>2</v>
      </c>
      <c r="E176" s="11" t="s">
        <v>142</v>
      </c>
      <c r="F176" s="12">
        <v>1.94</v>
      </c>
      <c r="G176" s="16">
        <f t="shared" si="0"/>
        <v>47466.666666666664</v>
      </c>
      <c r="H176" s="13">
        <f t="shared" si="1"/>
        <v>23733.333333333332</v>
      </c>
      <c r="I176" s="17">
        <v>71200</v>
      </c>
    </row>
    <row r="177" spans="1:9" ht="16" x14ac:dyDescent="0.2">
      <c r="A177" s="10">
        <v>5100</v>
      </c>
      <c r="B177" s="10">
        <v>210</v>
      </c>
      <c r="C177" s="10" t="s">
        <v>138</v>
      </c>
      <c r="D177" s="10">
        <v>2</v>
      </c>
      <c r="E177" s="11" t="s">
        <v>143</v>
      </c>
      <c r="F177" s="15"/>
      <c r="G177" s="16">
        <f t="shared" si="0"/>
        <v>5135.8933333333334</v>
      </c>
      <c r="H177" s="13">
        <f t="shared" si="1"/>
        <v>2567.9466666666667</v>
      </c>
      <c r="I177" s="17">
        <f>SUM(I176*L6)</f>
        <v>7703.84</v>
      </c>
    </row>
    <row r="178" spans="1:9" ht="32" x14ac:dyDescent="0.2">
      <c r="A178" s="10">
        <v>5100</v>
      </c>
      <c r="B178" s="10">
        <v>220</v>
      </c>
      <c r="C178" s="10" t="s">
        <v>138</v>
      </c>
      <c r="D178" s="10">
        <v>2</v>
      </c>
      <c r="E178" s="11" t="s">
        <v>144</v>
      </c>
      <c r="F178" s="15"/>
      <c r="G178" s="16">
        <f t="shared" si="0"/>
        <v>3631.2000000000003</v>
      </c>
      <c r="H178" s="13">
        <f t="shared" si="1"/>
        <v>1815.6000000000001</v>
      </c>
      <c r="I178" s="17">
        <f>SUM(I176*L7)</f>
        <v>5446.8</v>
      </c>
    </row>
    <row r="179" spans="1:9" ht="48" x14ac:dyDescent="0.2">
      <c r="A179" s="10">
        <v>7800</v>
      </c>
      <c r="B179" s="10">
        <v>168</v>
      </c>
      <c r="C179" s="10" t="s">
        <v>145</v>
      </c>
      <c r="D179" s="10">
        <v>1</v>
      </c>
      <c r="E179" s="11" t="s">
        <v>146</v>
      </c>
      <c r="F179" s="12">
        <v>9.18</v>
      </c>
      <c r="G179" s="16">
        <f t="shared" si="0"/>
        <v>33600</v>
      </c>
      <c r="H179" s="13">
        <f t="shared" si="1"/>
        <v>16800</v>
      </c>
      <c r="I179" s="17">
        <v>50400</v>
      </c>
    </row>
    <row r="180" spans="1:9" ht="32" x14ac:dyDescent="0.2">
      <c r="A180" s="10">
        <v>7800</v>
      </c>
      <c r="B180" s="10">
        <v>210</v>
      </c>
      <c r="C180" s="10" t="s">
        <v>145</v>
      </c>
      <c r="D180" s="10">
        <v>1</v>
      </c>
      <c r="E180" s="11" t="s">
        <v>147</v>
      </c>
      <c r="F180" s="15"/>
      <c r="G180" s="16">
        <f t="shared" si="0"/>
        <v>3635.5200000000004</v>
      </c>
      <c r="H180" s="13">
        <f t="shared" si="1"/>
        <v>1817.7600000000002</v>
      </c>
      <c r="I180" s="17">
        <f>SUM(I179*L6)</f>
        <v>5453.2800000000007</v>
      </c>
    </row>
    <row r="181" spans="1:9" ht="32" x14ac:dyDescent="0.2">
      <c r="A181" s="10">
        <v>5100</v>
      </c>
      <c r="B181" s="10">
        <v>220</v>
      </c>
      <c r="C181" s="10" t="s">
        <v>145</v>
      </c>
      <c r="D181" s="10">
        <v>1</v>
      </c>
      <c r="E181" s="11" t="s">
        <v>148</v>
      </c>
      <c r="F181" s="15"/>
      <c r="G181" s="16">
        <f t="shared" si="0"/>
        <v>2570.4</v>
      </c>
      <c r="H181" s="13">
        <f t="shared" si="1"/>
        <v>1285.2</v>
      </c>
      <c r="I181" s="17">
        <f>SUM(I179*L7)</f>
        <v>3855.6</v>
      </c>
    </row>
    <row r="182" spans="1:9" ht="48" x14ac:dyDescent="0.2">
      <c r="A182" s="10">
        <v>7800</v>
      </c>
      <c r="B182" s="10">
        <v>160</v>
      </c>
      <c r="C182" s="10" t="s">
        <v>138</v>
      </c>
      <c r="D182" s="10">
        <v>3</v>
      </c>
      <c r="E182" s="11" t="s">
        <v>149</v>
      </c>
      <c r="F182" s="12">
        <v>0.82</v>
      </c>
      <c r="G182" s="16">
        <f t="shared" si="0"/>
        <v>14400</v>
      </c>
      <c r="H182" s="13">
        <f t="shared" si="1"/>
        <v>7200</v>
      </c>
      <c r="I182" s="17">
        <v>21600</v>
      </c>
    </row>
    <row r="183" spans="1:9" ht="16" x14ac:dyDescent="0.2">
      <c r="A183" s="10">
        <v>7800</v>
      </c>
      <c r="B183" s="10">
        <v>210</v>
      </c>
      <c r="C183" s="10" t="s">
        <v>138</v>
      </c>
      <c r="D183" s="10">
        <v>3</v>
      </c>
      <c r="E183" s="11" t="s">
        <v>150</v>
      </c>
      <c r="F183" s="15"/>
      <c r="G183" s="16">
        <f t="shared" si="0"/>
        <v>1558.08</v>
      </c>
      <c r="H183" s="13">
        <f t="shared" si="1"/>
        <v>779.04</v>
      </c>
      <c r="I183" s="17">
        <f>SUM(I182*L6)</f>
        <v>2337.12</v>
      </c>
    </row>
    <row r="184" spans="1:9" ht="16" x14ac:dyDescent="0.2">
      <c r="A184" s="10">
        <v>7800</v>
      </c>
      <c r="B184" s="10">
        <v>220</v>
      </c>
      <c r="C184" s="10" t="s">
        <v>138</v>
      </c>
      <c r="D184" s="10">
        <v>3</v>
      </c>
      <c r="E184" s="11" t="s">
        <v>151</v>
      </c>
      <c r="F184" s="15"/>
      <c r="G184" s="16">
        <f t="shared" si="0"/>
        <v>1101.5999999999999</v>
      </c>
      <c r="H184" s="13">
        <f t="shared" si="1"/>
        <v>550.79999999999995</v>
      </c>
      <c r="I184" s="17">
        <f>SUM(I182*L7)</f>
        <v>1652.3999999999999</v>
      </c>
    </row>
    <row r="185" spans="1:9" ht="16" x14ac:dyDescent="0.2">
      <c r="A185" s="10">
        <v>7800</v>
      </c>
      <c r="B185" s="10">
        <v>460</v>
      </c>
      <c r="C185" s="10" t="s">
        <v>138</v>
      </c>
      <c r="D185" s="10">
        <v>4</v>
      </c>
      <c r="E185" s="11" t="s">
        <v>152</v>
      </c>
      <c r="F185" s="15"/>
      <c r="G185" s="16">
        <f t="shared" si="0"/>
        <v>6666.666666666667</v>
      </c>
      <c r="H185" s="13">
        <f t="shared" si="1"/>
        <v>3333.3333333333335</v>
      </c>
      <c r="I185" s="17">
        <v>10000</v>
      </c>
    </row>
    <row r="186" spans="1:9" ht="80" x14ac:dyDescent="0.2">
      <c r="A186" s="55">
        <v>5100</v>
      </c>
      <c r="B186" s="55">
        <v>150</v>
      </c>
      <c r="C186" s="55">
        <v>1</v>
      </c>
      <c r="D186" s="55">
        <v>6</v>
      </c>
      <c r="E186" s="56" t="s">
        <v>153</v>
      </c>
      <c r="F186" s="57">
        <v>3</v>
      </c>
      <c r="G186" s="58">
        <f t="shared" si="0"/>
        <v>73333.333333333328</v>
      </c>
      <c r="H186" s="58">
        <f t="shared" si="1"/>
        <v>36666.666666666664</v>
      </c>
      <c r="I186" s="59">
        <v>110000</v>
      </c>
    </row>
    <row r="187" spans="1:9" ht="48" x14ac:dyDescent="0.2">
      <c r="A187" s="55">
        <v>5100</v>
      </c>
      <c r="B187" s="55">
        <v>210</v>
      </c>
      <c r="C187" s="55">
        <v>1</v>
      </c>
      <c r="D187" s="55">
        <v>6</v>
      </c>
      <c r="E187" s="56" t="s">
        <v>154</v>
      </c>
      <c r="F187" s="57"/>
      <c r="G187" s="58">
        <f t="shared" si="0"/>
        <v>7934.666666666667</v>
      </c>
      <c r="H187" s="58">
        <f t="shared" si="1"/>
        <v>3967.3333333333335</v>
      </c>
      <c r="I187" s="58">
        <f>SUM(I186*L6)</f>
        <v>11902</v>
      </c>
    </row>
    <row r="188" spans="1:9" ht="48" x14ac:dyDescent="0.2">
      <c r="A188" s="55">
        <v>5100</v>
      </c>
      <c r="B188" s="55">
        <v>220</v>
      </c>
      <c r="C188" s="55">
        <v>1</v>
      </c>
      <c r="D188" s="55">
        <v>6</v>
      </c>
      <c r="E188" s="56" t="s">
        <v>155</v>
      </c>
      <c r="F188" s="57"/>
      <c r="G188" s="58">
        <f t="shared" si="0"/>
        <v>5610</v>
      </c>
      <c r="H188" s="58">
        <f t="shared" si="1"/>
        <v>2805</v>
      </c>
      <c r="I188" s="58">
        <f>SUM(I186*L7)</f>
        <v>8415</v>
      </c>
    </row>
    <row r="189" spans="1:9" ht="27" customHeight="1" x14ac:dyDescent="0.2">
      <c r="A189" s="55">
        <v>5100</v>
      </c>
      <c r="B189" s="55">
        <v>230</v>
      </c>
      <c r="C189" s="55">
        <v>1</v>
      </c>
      <c r="D189" s="55">
        <v>6</v>
      </c>
      <c r="E189" s="56" t="s">
        <v>156</v>
      </c>
      <c r="F189" s="57"/>
      <c r="G189" s="58">
        <f t="shared" si="0"/>
        <v>20858.666666666668</v>
      </c>
      <c r="H189" s="58">
        <f t="shared" si="1"/>
        <v>10429.333333333334</v>
      </c>
      <c r="I189" s="59">
        <v>31288</v>
      </c>
    </row>
    <row r="190" spans="1:9" ht="112" x14ac:dyDescent="0.2">
      <c r="A190" s="10">
        <v>6100</v>
      </c>
      <c r="B190" s="10">
        <v>130</v>
      </c>
      <c r="C190" s="10" t="s">
        <v>138</v>
      </c>
      <c r="D190" s="10">
        <v>5</v>
      </c>
      <c r="E190" s="11" t="s">
        <v>157</v>
      </c>
      <c r="F190" s="12">
        <v>2</v>
      </c>
      <c r="G190" s="16">
        <f t="shared" si="0"/>
        <v>68666.666666666672</v>
      </c>
      <c r="H190" s="13">
        <f t="shared" si="1"/>
        <v>34333.333333333336</v>
      </c>
      <c r="I190" s="17">
        <v>103000</v>
      </c>
    </row>
    <row r="191" spans="1:9" ht="32" x14ac:dyDescent="0.2">
      <c r="A191" s="10">
        <v>6100</v>
      </c>
      <c r="B191" s="10">
        <v>210</v>
      </c>
      <c r="C191" s="10" t="s">
        <v>138</v>
      </c>
      <c r="D191" s="10">
        <v>5</v>
      </c>
      <c r="E191" s="11" t="s">
        <v>158</v>
      </c>
      <c r="F191" s="15"/>
      <c r="G191" s="16">
        <f t="shared" si="0"/>
        <v>7429.7333333333336</v>
      </c>
      <c r="H191" s="13">
        <f t="shared" si="1"/>
        <v>3714.8666666666668</v>
      </c>
      <c r="I191" s="18">
        <f>SUM(I190*L6)</f>
        <v>11144.6</v>
      </c>
    </row>
    <row r="192" spans="1:9" ht="32" x14ac:dyDescent="0.2">
      <c r="A192" s="10">
        <v>6100</v>
      </c>
      <c r="B192" s="10">
        <v>220</v>
      </c>
      <c r="C192" s="10" t="s">
        <v>138</v>
      </c>
      <c r="D192" s="10">
        <v>5</v>
      </c>
      <c r="E192" s="11" t="s">
        <v>159</v>
      </c>
      <c r="F192" s="15"/>
      <c r="G192" s="16">
        <f t="shared" si="0"/>
        <v>5253</v>
      </c>
      <c r="H192" s="13">
        <f t="shared" si="1"/>
        <v>2626.5</v>
      </c>
      <c r="I192" s="18">
        <f>SUM(I190*L7)</f>
        <v>7879.5</v>
      </c>
    </row>
    <row r="193" spans="1:9" ht="32" x14ac:dyDescent="0.2">
      <c r="A193" s="10">
        <v>6100</v>
      </c>
      <c r="B193" s="10">
        <v>230</v>
      </c>
      <c r="C193" s="10" t="s">
        <v>138</v>
      </c>
      <c r="D193" s="10">
        <v>5</v>
      </c>
      <c r="E193" s="11" t="s">
        <v>160</v>
      </c>
      <c r="F193" s="15"/>
      <c r="G193" s="16">
        <f t="shared" si="0"/>
        <v>29866.666666666668</v>
      </c>
      <c r="H193" s="13">
        <f t="shared" si="1"/>
        <v>14933.333333333334</v>
      </c>
      <c r="I193" s="17">
        <v>44800</v>
      </c>
    </row>
    <row r="194" spans="1:9" ht="80" x14ac:dyDescent="0.2">
      <c r="A194" s="10">
        <v>6140</v>
      </c>
      <c r="B194" s="10">
        <v>130</v>
      </c>
      <c r="C194" s="10" t="s">
        <v>138</v>
      </c>
      <c r="D194" s="10">
        <v>6</v>
      </c>
      <c r="E194" s="11" t="s">
        <v>161</v>
      </c>
      <c r="F194" s="12">
        <v>2</v>
      </c>
      <c r="G194" s="16">
        <f t="shared" si="0"/>
        <v>90666.666666666672</v>
      </c>
      <c r="H194" s="13">
        <f t="shared" si="1"/>
        <v>45333.333333333336</v>
      </c>
      <c r="I194" s="17">
        <v>136000</v>
      </c>
    </row>
    <row r="195" spans="1:9" ht="19.5" customHeight="1" x14ac:dyDescent="0.2">
      <c r="A195" s="10">
        <v>6140</v>
      </c>
      <c r="B195" s="10">
        <v>210</v>
      </c>
      <c r="C195" s="10" t="s">
        <v>138</v>
      </c>
      <c r="D195" s="10">
        <v>6</v>
      </c>
      <c r="E195" s="11" t="s">
        <v>162</v>
      </c>
      <c r="F195" s="15"/>
      <c r="G195" s="16">
        <f t="shared" si="0"/>
        <v>9810.1333333333332</v>
      </c>
      <c r="H195" s="13">
        <f t="shared" si="1"/>
        <v>4905.0666666666666</v>
      </c>
      <c r="I195" s="18">
        <f>SUM(I194*L6)</f>
        <v>14715.2</v>
      </c>
    </row>
    <row r="196" spans="1:9" ht="32" x14ac:dyDescent="0.2">
      <c r="A196" s="10">
        <v>6140</v>
      </c>
      <c r="B196" s="10">
        <v>220</v>
      </c>
      <c r="C196" s="10" t="s">
        <v>138</v>
      </c>
      <c r="D196" s="10">
        <v>6</v>
      </c>
      <c r="E196" s="11" t="s">
        <v>163</v>
      </c>
      <c r="F196" s="15"/>
      <c r="G196" s="16">
        <f t="shared" si="0"/>
        <v>6936</v>
      </c>
      <c r="H196" s="13">
        <f t="shared" si="1"/>
        <v>3468</v>
      </c>
      <c r="I196" s="18">
        <f>SUM(I194*L7)</f>
        <v>10404</v>
      </c>
    </row>
    <row r="197" spans="1:9" ht="32" x14ac:dyDescent="0.2">
      <c r="A197" s="10">
        <v>6140</v>
      </c>
      <c r="B197" s="10">
        <v>230</v>
      </c>
      <c r="C197" s="10" t="s">
        <v>138</v>
      </c>
      <c r="D197" s="10">
        <v>6</v>
      </c>
      <c r="E197" s="11" t="s">
        <v>164</v>
      </c>
      <c r="F197" s="15"/>
      <c r="G197" s="16">
        <f t="shared" si="0"/>
        <v>14933.333333333334</v>
      </c>
      <c r="H197" s="13">
        <f t="shared" si="1"/>
        <v>7466.666666666667</v>
      </c>
      <c r="I197" s="17">
        <v>22400</v>
      </c>
    </row>
    <row r="198" spans="1:9" ht="48" x14ac:dyDescent="0.2">
      <c r="A198" s="55">
        <v>6400</v>
      </c>
      <c r="B198" s="55">
        <v>129</v>
      </c>
      <c r="C198" s="55">
        <v>1</v>
      </c>
      <c r="D198" s="55">
        <v>7</v>
      </c>
      <c r="E198" s="56" t="s">
        <v>165</v>
      </c>
      <c r="F198" s="57"/>
      <c r="G198" s="58">
        <f t="shared" si="0"/>
        <v>100000</v>
      </c>
      <c r="H198" s="58">
        <f t="shared" si="1"/>
        <v>50000</v>
      </c>
      <c r="I198" s="59">
        <v>150000</v>
      </c>
    </row>
    <row r="199" spans="1:9" ht="32" x14ac:dyDescent="0.2">
      <c r="A199" s="55">
        <v>5100</v>
      </c>
      <c r="B199" s="55">
        <v>220</v>
      </c>
      <c r="C199" s="55">
        <v>1</v>
      </c>
      <c r="D199" s="55">
        <v>7</v>
      </c>
      <c r="E199" s="56" t="s">
        <v>166</v>
      </c>
      <c r="F199" s="57"/>
      <c r="G199" s="58">
        <f t="shared" si="0"/>
        <v>7650</v>
      </c>
      <c r="H199" s="58">
        <f t="shared" si="1"/>
        <v>3825</v>
      </c>
      <c r="I199" s="58">
        <f>SUM(I198*L7)</f>
        <v>11475</v>
      </c>
    </row>
    <row r="200" spans="1:9" ht="32" x14ac:dyDescent="0.2">
      <c r="A200" s="10">
        <v>6150</v>
      </c>
      <c r="B200" s="10">
        <v>150</v>
      </c>
      <c r="C200" s="10" t="s">
        <v>138</v>
      </c>
      <c r="D200" s="10">
        <v>7</v>
      </c>
      <c r="E200" s="11" t="s">
        <v>167</v>
      </c>
      <c r="F200" s="12">
        <v>2</v>
      </c>
      <c r="G200" s="16">
        <f t="shared" si="0"/>
        <v>60000</v>
      </c>
      <c r="H200" s="13">
        <f t="shared" si="1"/>
        <v>30000</v>
      </c>
      <c r="I200" s="17">
        <v>90000</v>
      </c>
    </row>
    <row r="201" spans="1:9" ht="32" x14ac:dyDescent="0.2">
      <c r="A201" s="10">
        <v>6150</v>
      </c>
      <c r="B201" s="10">
        <v>210</v>
      </c>
      <c r="C201" s="10" t="s">
        <v>138</v>
      </c>
      <c r="D201" s="10">
        <v>7</v>
      </c>
      <c r="E201" s="11" t="s">
        <v>168</v>
      </c>
      <c r="F201" s="15"/>
      <c r="G201" s="16">
        <f t="shared" si="0"/>
        <v>6492</v>
      </c>
      <c r="H201" s="13">
        <f t="shared" si="1"/>
        <v>3246</v>
      </c>
      <c r="I201" s="18">
        <f>SUM(I200*L6)</f>
        <v>9738</v>
      </c>
    </row>
    <row r="202" spans="1:9" ht="32" x14ac:dyDescent="0.2">
      <c r="A202" s="10">
        <v>6150</v>
      </c>
      <c r="B202" s="10">
        <v>220</v>
      </c>
      <c r="C202" s="10" t="s">
        <v>138</v>
      </c>
      <c r="D202" s="10">
        <v>7</v>
      </c>
      <c r="E202" s="11" t="s">
        <v>169</v>
      </c>
      <c r="F202" s="15"/>
      <c r="G202" s="16">
        <f t="shared" si="0"/>
        <v>4590</v>
      </c>
      <c r="H202" s="13">
        <f t="shared" si="1"/>
        <v>2295</v>
      </c>
      <c r="I202" s="18">
        <f>SUM(I200*L7)</f>
        <v>6885</v>
      </c>
    </row>
    <row r="203" spans="1:9" ht="32" x14ac:dyDescent="0.2">
      <c r="A203" s="10">
        <v>6150</v>
      </c>
      <c r="B203" s="10">
        <v>230</v>
      </c>
      <c r="C203" s="10" t="s">
        <v>138</v>
      </c>
      <c r="D203" s="10">
        <v>7</v>
      </c>
      <c r="E203" s="11" t="s">
        <v>170</v>
      </c>
      <c r="F203" s="15"/>
      <c r="G203" s="16">
        <f t="shared" si="0"/>
        <v>24000</v>
      </c>
      <c r="H203" s="13">
        <f t="shared" si="1"/>
        <v>12000</v>
      </c>
      <c r="I203" s="17">
        <v>36000</v>
      </c>
    </row>
    <row r="204" spans="1:9" ht="48" x14ac:dyDescent="0.2">
      <c r="A204" s="55">
        <v>5100</v>
      </c>
      <c r="B204" s="55">
        <v>128</v>
      </c>
      <c r="C204" s="55">
        <v>1</v>
      </c>
      <c r="D204" s="55">
        <v>8</v>
      </c>
      <c r="E204" s="56" t="s">
        <v>171</v>
      </c>
      <c r="F204" s="57"/>
      <c r="G204" s="58">
        <f t="shared" si="0"/>
        <v>140000</v>
      </c>
      <c r="H204" s="58">
        <f t="shared" si="1"/>
        <v>70000</v>
      </c>
      <c r="I204" s="59">
        <v>210000</v>
      </c>
    </row>
    <row r="205" spans="1:9" ht="32" x14ac:dyDescent="0.2">
      <c r="A205" s="55">
        <v>5100</v>
      </c>
      <c r="B205" s="55">
        <v>220</v>
      </c>
      <c r="C205" s="55">
        <v>1</v>
      </c>
      <c r="D205" s="55">
        <v>8</v>
      </c>
      <c r="E205" s="56" t="s">
        <v>172</v>
      </c>
      <c r="F205" s="57"/>
      <c r="G205" s="58">
        <f t="shared" si="0"/>
        <v>10710</v>
      </c>
      <c r="H205" s="58">
        <f t="shared" si="1"/>
        <v>5355</v>
      </c>
      <c r="I205" s="58">
        <f>SUM(I204*L7)</f>
        <v>16065</v>
      </c>
    </row>
    <row r="206" spans="1:9" ht="48" x14ac:dyDescent="0.2">
      <c r="A206" s="48">
        <v>5100</v>
      </c>
      <c r="B206" s="48">
        <v>128</v>
      </c>
      <c r="C206" s="48">
        <v>1</v>
      </c>
      <c r="D206" s="48">
        <v>16</v>
      </c>
      <c r="E206" s="54" t="s">
        <v>173</v>
      </c>
      <c r="F206" s="50">
        <v>9.8800000000000008</v>
      </c>
      <c r="G206" s="51">
        <f t="shared" si="0"/>
        <v>338753.33333333331</v>
      </c>
      <c r="H206" s="52">
        <f t="shared" si="1"/>
        <v>169376.66666666666</v>
      </c>
      <c r="I206" s="53">
        <v>508130</v>
      </c>
    </row>
    <row r="207" spans="1:9" ht="32" x14ac:dyDescent="0.2">
      <c r="A207" s="48">
        <v>5100</v>
      </c>
      <c r="B207" s="48">
        <v>210</v>
      </c>
      <c r="C207" s="48">
        <v>1</v>
      </c>
      <c r="D207" s="48">
        <v>16</v>
      </c>
      <c r="E207" s="54" t="s">
        <v>174</v>
      </c>
      <c r="F207" s="50"/>
      <c r="G207" s="51">
        <f t="shared" si="0"/>
        <v>36653.110666666667</v>
      </c>
      <c r="H207" s="52">
        <f t="shared" si="1"/>
        <v>18326.555333333334</v>
      </c>
      <c r="I207" s="52">
        <f>SUM(I206*L6)</f>
        <v>54979.666000000005</v>
      </c>
    </row>
    <row r="208" spans="1:9" ht="32" x14ac:dyDescent="0.2">
      <c r="A208" s="48">
        <v>5100</v>
      </c>
      <c r="B208" s="48">
        <v>220</v>
      </c>
      <c r="C208" s="48">
        <v>1</v>
      </c>
      <c r="D208" s="48">
        <v>16</v>
      </c>
      <c r="E208" s="54" t="s">
        <v>175</v>
      </c>
      <c r="F208" s="50"/>
      <c r="G208" s="51">
        <f t="shared" si="0"/>
        <v>25914.63</v>
      </c>
      <c r="H208" s="52">
        <f t="shared" si="1"/>
        <v>12957.315000000001</v>
      </c>
      <c r="I208" s="52">
        <f>SUM(I206*L7)</f>
        <v>38871.945</v>
      </c>
    </row>
    <row r="209" spans="1:9" ht="48" x14ac:dyDescent="0.2">
      <c r="A209" s="48">
        <v>5100</v>
      </c>
      <c r="B209" s="48">
        <v>158</v>
      </c>
      <c r="C209" s="48">
        <v>1</v>
      </c>
      <c r="D209" s="48">
        <v>15</v>
      </c>
      <c r="E209" s="54" t="s">
        <v>176</v>
      </c>
      <c r="F209" s="50">
        <v>3.78</v>
      </c>
      <c r="G209" s="51">
        <f t="shared" si="0"/>
        <v>59210.666666666664</v>
      </c>
      <c r="H209" s="52">
        <f t="shared" si="1"/>
        <v>29605.333333333332</v>
      </c>
      <c r="I209" s="53">
        <v>88816</v>
      </c>
    </row>
    <row r="210" spans="1:9" ht="32" x14ac:dyDescent="0.2">
      <c r="A210" s="48">
        <v>5100</v>
      </c>
      <c r="B210" s="48">
        <v>210</v>
      </c>
      <c r="C210" s="48">
        <v>1</v>
      </c>
      <c r="D210" s="48">
        <v>15</v>
      </c>
      <c r="E210" s="54" t="s">
        <v>177</v>
      </c>
      <c r="F210" s="50"/>
      <c r="G210" s="51">
        <f t="shared" si="0"/>
        <v>6406.594133333333</v>
      </c>
      <c r="H210" s="52">
        <f t="shared" si="1"/>
        <v>3203.2970666666665</v>
      </c>
      <c r="I210" s="52">
        <f>SUM(I209*L6)</f>
        <v>9609.8912</v>
      </c>
    </row>
    <row r="211" spans="1:9" ht="32" x14ac:dyDescent="0.2">
      <c r="A211" s="48">
        <v>5100</v>
      </c>
      <c r="B211" s="48">
        <v>220</v>
      </c>
      <c r="C211" s="48">
        <v>1</v>
      </c>
      <c r="D211" s="48">
        <v>15</v>
      </c>
      <c r="E211" s="54" t="s">
        <v>175</v>
      </c>
      <c r="F211" s="50"/>
      <c r="G211" s="51">
        <f t="shared" si="0"/>
        <v>4529.616</v>
      </c>
      <c r="H211" s="52">
        <f t="shared" si="1"/>
        <v>2264.808</v>
      </c>
      <c r="I211" s="52">
        <f>SUM(I209*L7)</f>
        <v>6794.424</v>
      </c>
    </row>
    <row r="212" spans="1:9" ht="48" x14ac:dyDescent="0.2">
      <c r="A212" s="48">
        <v>5100</v>
      </c>
      <c r="B212" s="48">
        <v>128</v>
      </c>
      <c r="C212" s="48">
        <v>1</v>
      </c>
      <c r="D212" s="48">
        <v>17</v>
      </c>
      <c r="E212" s="54" t="s">
        <v>178</v>
      </c>
      <c r="F212" s="50">
        <v>0.57999999999999996</v>
      </c>
      <c r="G212" s="51">
        <f t="shared" si="0"/>
        <v>19926.666666666668</v>
      </c>
      <c r="H212" s="52">
        <f t="shared" si="1"/>
        <v>9963.3333333333339</v>
      </c>
      <c r="I212" s="53">
        <v>29890</v>
      </c>
    </row>
    <row r="213" spans="1:9" ht="32" x14ac:dyDescent="0.2">
      <c r="A213" s="48">
        <v>5100</v>
      </c>
      <c r="B213" s="48">
        <v>210</v>
      </c>
      <c r="C213" s="48">
        <v>1</v>
      </c>
      <c r="D213" s="48">
        <v>17</v>
      </c>
      <c r="E213" s="54" t="s">
        <v>179</v>
      </c>
      <c r="F213" s="50"/>
      <c r="G213" s="51">
        <f t="shared" si="0"/>
        <v>2156.0653333333335</v>
      </c>
      <c r="H213" s="52">
        <f t="shared" si="1"/>
        <v>1078.0326666666667</v>
      </c>
      <c r="I213" s="52">
        <f>SUM(I212*L6)</f>
        <v>3234.098</v>
      </c>
    </row>
    <row r="214" spans="1:9" ht="32" x14ac:dyDescent="0.2">
      <c r="A214" s="48">
        <v>5100</v>
      </c>
      <c r="B214" s="48">
        <v>220</v>
      </c>
      <c r="C214" s="48">
        <v>1</v>
      </c>
      <c r="D214" s="48">
        <v>17</v>
      </c>
      <c r="E214" s="54" t="s">
        <v>180</v>
      </c>
      <c r="F214" s="50"/>
      <c r="G214" s="51">
        <f t="shared" si="0"/>
        <v>1524.39</v>
      </c>
      <c r="H214" s="52">
        <f t="shared" si="1"/>
        <v>762.19500000000005</v>
      </c>
      <c r="I214" s="52">
        <f>SUM(I212*L7)</f>
        <v>2286.585</v>
      </c>
    </row>
    <row r="215" spans="1:9" ht="32" x14ac:dyDescent="0.2">
      <c r="A215" s="10">
        <v>5100</v>
      </c>
      <c r="B215" s="10">
        <v>750</v>
      </c>
      <c r="C215" s="10" t="s">
        <v>16</v>
      </c>
      <c r="D215" s="10">
        <v>5</v>
      </c>
      <c r="E215" s="11" t="s">
        <v>181</v>
      </c>
      <c r="F215" s="15"/>
      <c r="G215" s="16">
        <f t="shared" si="0"/>
        <v>201226.66666666666</v>
      </c>
      <c r="H215" s="13">
        <f t="shared" si="1"/>
        <v>100613.33333333333</v>
      </c>
      <c r="I215" s="17">
        <v>301840</v>
      </c>
    </row>
    <row r="216" spans="1:9" ht="19.5" customHeight="1" x14ac:dyDescent="0.2">
      <c r="A216" s="10">
        <v>5100</v>
      </c>
      <c r="B216" s="10">
        <v>220</v>
      </c>
      <c r="C216" s="10" t="s">
        <v>16</v>
      </c>
      <c r="D216" s="10">
        <v>5</v>
      </c>
      <c r="E216" s="11" t="s">
        <v>182</v>
      </c>
      <c r="F216" s="15"/>
      <c r="G216" s="16">
        <f t="shared" si="0"/>
        <v>15393.839999999998</v>
      </c>
      <c r="H216" s="13">
        <f t="shared" si="1"/>
        <v>7696.9199999999992</v>
      </c>
      <c r="I216" s="18">
        <f>SUM(I215*L7)</f>
        <v>23090.76</v>
      </c>
    </row>
    <row r="217" spans="1:9" ht="32" x14ac:dyDescent="0.2">
      <c r="A217" s="10">
        <v>6300</v>
      </c>
      <c r="B217" s="10">
        <v>110</v>
      </c>
      <c r="C217" s="10" t="s">
        <v>29</v>
      </c>
      <c r="D217" s="10">
        <v>3</v>
      </c>
      <c r="E217" s="11" t="s">
        <v>183</v>
      </c>
      <c r="F217" s="12">
        <v>0.6</v>
      </c>
      <c r="G217" s="16">
        <f t="shared" si="0"/>
        <v>36000</v>
      </c>
      <c r="H217" s="13">
        <f t="shared" si="1"/>
        <v>18000</v>
      </c>
      <c r="I217" s="17">
        <v>54000</v>
      </c>
    </row>
    <row r="218" spans="1:9" ht="19.5" customHeight="1" x14ac:dyDescent="0.2">
      <c r="A218" s="10">
        <v>6300</v>
      </c>
      <c r="B218" s="10">
        <v>210</v>
      </c>
      <c r="C218" s="10" t="s">
        <v>29</v>
      </c>
      <c r="D218" s="10">
        <v>3</v>
      </c>
      <c r="E218" s="11" t="s">
        <v>184</v>
      </c>
      <c r="F218" s="15"/>
      <c r="G218" s="16">
        <f t="shared" si="0"/>
        <v>3895.2000000000003</v>
      </c>
      <c r="H218" s="13">
        <f t="shared" si="1"/>
        <v>1947.6000000000001</v>
      </c>
      <c r="I218" s="18">
        <f>SUM(I217*L6)</f>
        <v>5842.8</v>
      </c>
    </row>
    <row r="219" spans="1:9" ht="32" x14ac:dyDescent="0.2">
      <c r="A219" s="10">
        <v>6300</v>
      </c>
      <c r="B219" s="10">
        <v>220</v>
      </c>
      <c r="C219" s="10" t="s">
        <v>29</v>
      </c>
      <c r="D219" s="10">
        <v>3</v>
      </c>
      <c r="E219" s="11" t="s">
        <v>185</v>
      </c>
      <c r="F219" s="15"/>
      <c r="G219" s="16">
        <f t="shared" si="0"/>
        <v>2754</v>
      </c>
      <c r="H219" s="13">
        <f t="shared" si="1"/>
        <v>1377</v>
      </c>
      <c r="I219" s="18">
        <f>SUM(I217*L7)</f>
        <v>4131</v>
      </c>
    </row>
    <row r="220" spans="1:9" ht="19.5" customHeight="1" x14ac:dyDescent="0.2">
      <c r="A220" s="10">
        <v>6300</v>
      </c>
      <c r="B220" s="10">
        <v>230</v>
      </c>
      <c r="C220" s="10" t="s">
        <v>29</v>
      </c>
      <c r="D220" s="10">
        <v>3</v>
      </c>
      <c r="E220" s="11" t="s">
        <v>186</v>
      </c>
      <c r="F220" s="15"/>
      <c r="G220" s="16">
        <f t="shared" si="0"/>
        <v>16000</v>
      </c>
      <c r="H220" s="13">
        <f t="shared" si="1"/>
        <v>8000</v>
      </c>
      <c r="I220" s="17">
        <v>24000</v>
      </c>
    </row>
    <row r="221" spans="1:9" ht="48" x14ac:dyDescent="0.2">
      <c r="A221" s="55">
        <v>5100</v>
      </c>
      <c r="B221" s="55">
        <v>510</v>
      </c>
      <c r="C221" s="55">
        <v>1</v>
      </c>
      <c r="D221" s="55">
        <v>9</v>
      </c>
      <c r="E221" s="56" t="s">
        <v>187</v>
      </c>
      <c r="F221" s="57"/>
      <c r="G221" s="58">
        <f t="shared" si="0"/>
        <v>22614.466666666664</v>
      </c>
      <c r="H221" s="58">
        <f t="shared" si="1"/>
        <v>11307.233333333332</v>
      </c>
      <c r="I221" s="59">
        <v>33921.699999999997</v>
      </c>
    </row>
    <row r="222" spans="1:9" ht="48" x14ac:dyDescent="0.2">
      <c r="A222" s="55">
        <v>5100</v>
      </c>
      <c r="B222" s="55">
        <v>390</v>
      </c>
      <c r="C222" s="55">
        <v>1</v>
      </c>
      <c r="D222" s="55">
        <v>10</v>
      </c>
      <c r="E222" s="56" t="s">
        <v>188</v>
      </c>
      <c r="F222" s="57"/>
      <c r="G222" s="58">
        <f t="shared" si="0"/>
        <v>6666.666666666667</v>
      </c>
      <c r="H222" s="58">
        <f t="shared" si="1"/>
        <v>3333.3333333333335</v>
      </c>
      <c r="I222" s="59">
        <v>10000</v>
      </c>
    </row>
    <row r="223" spans="1:9" ht="32" x14ac:dyDescent="0.2">
      <c r="A223" s="10">
        <v>6400</v>
      </c>
      <c r="B223" s="10">
        <v>510</v>
      </c>
      <c r="C223" s="10" t="s">
        <v>21</v>
      </c>
      <c r="D223" s="10">
        <v>12</v>
      </c>
      <c r="E223" s="11" t="s">
        <v>189</v>
      </c>
      <c r="F223" s="15"/>
      <c r="G223" s="16">
        <f t="shared" si="0"/>
        <v>2000</v>
      </c>
      <c r="H223" s="13">
        <f t="shared" si="1"/>
        <v>1000</v>
      </c>
      <c r="I223" s="17">
        <v>3000</v>
      </c>
    </row>
    <row r="224" spans="1:9" ht="16" x14ac:dyDescent="0.2">
      <c r="A224" s="10">
        <v>5100</v>
      </c>
      <c r="B224" s="10">
        <v>350</v>
      </c>
      <c r="C224" s="10" t="s">
        <v>21</v>
      </c>
      <c r="D224" s="10">
        <v>13</v>
      </c>
      <c r="E224" s="11" t="s">
        <v>190</v>
      </c>
      <c r="F224" s="15"/>
      <c r="G224" s="16">
        <f t="shared" si="0"/>
        <v>13333.333333333334</v>
      </c>
      <c r="H224" s="13">
        <f t="shared" si="1"/>
        <v>6666.666666666667</v>
      </c>
      <c r="I224" s="17">
        <v>20000</v>
      </c>
    </row>
    <row r="225" spans="1:11" ht="48" x14ac:dyDescent="0.2">
      <c r="A225" s="10">
        <v>7900</v>
      </c>
      <c r="B225" s="10">
        <v>510</v>
      </c>
      <c r="C225" s="10" t="s">
        <v>191</v>
      </c>
      <c r="D225" s="10">
        <v>1</v>
      </c>
      <c r="E225" s="11" t="s">
        <v>192</v>
      </c>
      <c r="F225" s="15"/>
      <c r="G225" s="16">
        <f t="shared" si="0"/>
        <v>24655.773333333334</v>
      </c>
      <c r="H225" s="13">
        <f t="shared" si="1"/>
        <v>12327.886666666667</v>
      </c>
      <c r="I225" s="17">
        <v>36983.660000000003</v>
      </c>
    </row>
    <row r="226" spans="1:11" ht="32" x14ac:dyDescent="0.2">
      <c r="A226" s="10">
        <v>5100</v>
      </c>
      <c r="B226" s="10">
        <v>129</v>
      </c>
      <c r="C226" s="10">
        <v>1</v>
      </c>
      <c r="D226" s="10">
        <v>18</v>
      </c>
      <c r="E226" s="11" t="s">
        <v>193</v>
      </c>
      <c r="F226" s="15"/>
      <c r="G226" s="16">
        <f t="shared" si="0"/>
        <v>40000</v>
      </c>
      <c r="H226" s="13">
        <f t="shared" si="1"/>
        <v>20000</v>
      </c>
      <c r="I226" s="17">
        <v>60000</v>
      </c>
    </row>
    <row r="227" spans="1:11" ht="19.5" customHeight="1" x14ac:dyDescent="0.2">
      <c r="A227" s="10">
        <v>5100</v>
      </c>
      <c r="B227" s="10">
        <v>220</v>
      </c>
      <c r="C227" s="10">
        <v>1</v>
      </c>
      <c r="D227" s="10">
        <v>18</v>
      </c>
      <c r="E227" s="11" t="s">
        <v>194</v>
      </c>
      <c r="F227" s="15"/>
      <c r="G227" s="16">
        <f t="shared" si="0"/>
        <v>3060</v>
      </c>
      <c r="H227" s="13">
        <f t="shared" si="1"/>
        <v>1530</v>
      </c>
      <c r="I227" s="18">
        <f>SUM(I226*L7)</f>
        <v>4590</v>
      </c>
    </row>
    <row r="228" spans="1:11" ht="32" x14ac:dyDescent="0.2">
      <c r="A228" s="55">
        <v>5100</v>
      </c>
      <c r="B228" s="55">
        <v>369</v>
      </c>
      <c r="C228" s="55">
        <v>1</v>
      </c>
      <c r="D228" s="55">
        <v>11</v>
      </c>
      <c r="E228" s="56" t="s">
        <v>195</v>
      </c>
      <c r="F228" s="57"/>
      <c r="G228" s="58">
        <f t="shared" si="0"/>
        <v>226037.02000000002</v>
      </c>
      <c r="H228" s="58">
        <f t="shared" si="1"/>
        <v>113018.51000000001</v>
      </c>
      <c r="I228" s="59">
        <v>339055.53</v>
      </c>
    </row>
    <row r="229" spans="1:11" ht="30" customHeight="1" x14ac:dyDescent="0.2">
      <c r="A229" s="10">
        <v>5200</v>
      </c>
      <c r="B229" s="10">
        <v>311</v>
      </c>
      <c r="C229" s="10" t="s">
        <v>196</v>
      </c>
      <c r="D229" s="10">
        <v>2</v>
      </c>
      <c r="E229" s="11" t="s">
        <v>197</v>
      </c>
      <c r="F229" s="15"/>
      <c r="G229" s="16">
        <f t="shared" si="0"/>
        <v>16666.666666666668</v>
      </c>
      <c r="H229" s="13">
        <f t="shared" si="1"/>
        <v>8333.3333333333339</v>
      </c>
      <c r="I229" s="17">
        <v>25000</v>
      </c>
      <c r="K229" s="36"/>
    </row>
    <row r="230" spans="1:11" ht="31.5" customHeight="1" x14ac:dyDescent="0.2">
      <c r="A230" s="10">
        <v>5200</v>
      </c>
      <c r="B230" s="10">
        <v>312</v>
      </c>
      <c r="C230" s="10" t="s">
        <v>196</v>
      </c>
      <c r="D230" s="10">
        <v>2</v>
      </c>
      <c r="E230" s="11" t="s">
        <v>198</v>
      </c>
      <c r="F230" s="15"/>
      <c r="G230" s="37">
        <f t="shared" si="0"/>
        <v>36666.666666666664</v>
      </c>
      <c r="H230" s="13">
        <f t="shared" si="1"/>
        <v>18333.333333333332</v>
      </c>
      <c r="I230" s="17">
        <v>55000</v>
      </c>
      <c r="K230" s="36"/>
    </row>
    <row r="231" spans="1:11" ht="31.5" customHeight="1" x14ac:dyDescent="0.2">
      <c r="A231" s="10">
        <v>5200</v>
      </c>
      <c r="B231" s="10">
        <v>520</v>
      </c>
      <c r="C231" s="10" t="s">
        <v>196</v>
      </c>
      <c r="D231" s="10">
        <v>1</v>
      </c>
      <c r="E231" s="11" t="s">
        <v>199</v>
      </c>
      <c r="F231" s="15"/>
      <c r="G231" s="37">
        <f t="shared" si="0"/>
        <v>2745.2933333333331</v>
      </c>
      <c r="H231" s="13">
        <f t="shared" si="1"/>
        <v>1372.6466666666665</v>
      </c>
      <c r="I231" s="17">
        <v>4117.9399999999996</v>
      </c>
      <c r="K231" s="36"/>
    </row>
    <row r="232" spans="1:11" ht="29.25" customHeight="1" x14ac:dyDescent="0.2">
      <c r="A232" s="10">
        <v>5200</v>
      </c>
      <c r="B232" s="10">
        <v>369</v>
      </c>
      <c r="C232" s="10" t="s">
        <v>196</v>
      </c>
      <c r="D232" s="10">
        <v>1</v>
      </c>
      <c r="E232" s="11" t="s">
        <v>200</v>
      </c>
      <c r="F232" s="15"/>
      <c r="G232" s="37">
        <f t="shared" si="0"/>
        <v>2457.84</v>
      </c>
      <c r="H232" s="13">
        <f t="shared" si="1"/>
        <v>1228.92</v>
      </c>
      <c r="I232" s="17">
        <v>3686.76</v>
      </c>
      <c r="K232" s="36"/>
    </row>
    <row r="233" spans="1:11" ht="43.5" customHeight="1" x14ac:dyDescent="0.2">
      <c r="A233" s="10">
        <v>5200</v>
      </c>
      <c r="B233" s="10">
        <v>311</v>
      </c>
      <c r="C233" s="10" t="s">
        <v>196</v>
      </c>
      <c r="D233" s="10">
        <v>1</v>
      </c>
      <c r="E233" s="11" t="s">
        <v>201</v>
      </c>
      <c r="F233" s="15"/>
      <c r="G233" s="37">
        <f t="shared" si="0"/>
        <v>1133.3333333333333</v>
      </c>
      <c r="H233" s="13">
        <f t="shared" si="1"/>
        <v>566.66666666666663</v>
      </c>
      <c r="I233" s="17">
        <v>1700</v>
      </c>
      <c r="K233" s="36"/>
    </row>
    <row r="234" spans="1:11" ht="19.5" customHeight="1" x14ac:dyDescent="0.2">
      <c r="A234" s="10">
        <v>5200</v>
      </c>
      <c r="B234" s="10">
        <v>369</v>
      </c>
      <c r="C234" s="10" t="s">
        <v>196</v>
      </c>
      <c r="D234" s="10">
        <v>3</v>
      </c>
      <c r="E234" s="11" t="s">
        <v>202</v>
      </c>
      <c r="F234" s="15"/>
      <c r="G234" s="37">
        <f t="shared" si="0"/>
        <v>560</v>
      </c>
      <c r="H234" s="13">
        <f t="shared" si="1"/>
        <v>280</v>
      </c>
      <c r="I234" s="17">
        <v>840</v>
      </c>
    </row>
    <row r="235" spans="1:11" ht="30.75" customHeight="1" x14ac:dyDescent="0.2">
      <c r="A235" s="10">
        <v>7730</v>
      </c>
      <c r="B235" s="10">
        <v>730</v>
      </c>
      <c r="C235" s="10" t="s">
        <v>21</v>
      </c>
      <c r="D235" s="10">
        <v>14</v>
      </c>
      <c r="E235" s="11" t="s">
        <v>203</v>
      </c>
      <c r="F235" s="15"/>
      <c r="G235" s="37">
        <f t="shared" si="0"/>
        <v>4000</v>
      </c>
      <c r="H235" s="13">
        <f t="shared" si="1"/>
        <v>2000</v>
      </c>
      <c r="I235" s="17">
        <v>6000</v>
      </c>
    </row>
    <row r="236" spans="1:11" ht="56.25" customHeight="1" x14ac:dyDescent="0.2">
      <c r="A236" s="10">
        <v>5100</v>
      </c>
      <c r="B236" s="10">
        <v>120</v>
      </c>
      <c r="C236" s="10" t="s">
        <v>138</v>
      </c>
      <c r="D236" s="10">
        <v>8</v>
      </c>
      <c r="E236" s="11" t="s">
        <v>204</v>
      </c>
      <c r="F236" s="12">
        <v>2</v>
      </c>
      <c r="G236" s="37">
        <f t="shared" si="0"/>
        <v>63333.333333333336</v>
      </c>
      <c r="H236" s="13">
        <f t="shared" si="1"/>
        <v>31666.666666666668</v>
      </c>
      <c r="I236" s="17">
        <v>95000</v>
      </c>
      <c r="K236" s="38"/>
    </row>
    <row r="237" spans="1:11" ht="19.5" customHeight="1" x14ac:dyDescent="0.2">
      <c r="A237" s="10">
        <v>5100</v>
      </c>
      <c r="B237" s="10">
        <v>210</v>
      </c>
      <c r="C237" s="10" t="s">
        <v>138</v>
      </c>
      <c r="D237" s="10">
        <v>8</v>
      </c>
      <c r="E237" s="11" t="s">
        <v>205</v>
      </c>
      <c r="F237" s="15"/>
      <c r="G237" s="37">
        <f t="shared" si="0"/>
        <v>6852.666666666667</v>
      </c>
      <c r="H237" s="39">
        <f t="shared" si="1"/>
        <v>3426.3333333333335</v>
      </c>
      <c r="I237" s="17">
        <v>10279</v>
      </c>
      <c r="K237" s="38"/>
    </row>
    <row r="238" spans="1:11" ht="19.5" customHeight="1" x14ac:dyDescent="0.2">
      <c r="A238" s="10">
        <v>5100</v>
      </c>
      <c r="B238" s="10">
        <v>220</v>
      </c>
      <c r="C238" s="10" t="s">
        <v>138</v>
      </c>
      <c r="D238" s="10">
        <v>8</v>
      </c>
      <c r="E238" s="11" t="s">
        <v>206</v>
      </c>
      <c r="F238" s="15"/>
      <c r="G238" s="37">
        <f t="shared" si="0"/>
        <v>4845</v>
      </c>
      <c r="H238" s="39">
        <f t="shared" si="1"/>
        <v>2422.5</v>
      </c>
      <c r="I238" s="17">
        <v>7267.5</v>
      </c>
      <c r="K238" s="38"/>
    </row>
    <row r="239" spans="1:11" ht="19.5" customHeight="1" x14ac:dyDescent="0.2">
      <c r="A239" s="10">
        <v>5100</v>
      </c>
      <c r="B239" s="10">
        <v>230</v>
      </c>
      <c r="C239" s="10" t="s">
        <v>138</v>
      </c>
      <c r="D239" s="10">
        <v>8</v>
      </c>
      <c r="E239" s="11" t="s">
        <v>207</v>
      </c>
      <c r="F239" s="15"/>
      <c r="G239" s="37">
        <f t="shared" si="0"/>
        <v>2000</v>
      </c>
      <c r="H239" s="39">
        <f t="shared" si="1"/>
        <v>1000</v>
      </c>
      <c r="I239" s="17">
        <v>3000</v>
      </c>
      <c r="K239" s="38"/>
    </row>
    <row r="240" spans="1:11" ht="15.75" customHeight="1" x14ac:dyDescent="0.2">
      <c r="A240" s="73" t="s">
        <v>208</v>
      </c>
      <c r="B240" s="74"/>
      <c r="C240" s="74"/>
      <c r="D240" s="74"/>
      <c r="E240" s="74"/>
      <c r="F240" s="75"/>
      <c r="G240" s="40">
        <f>SUM(G10:G239)</f>
        <v>11555730.669949329</v>
      </c>
      <c r="H240" s="13">
        <f>SUM(H10:H239)</f>
        <v>5777865.3349746643</v>
      </c>
      <c r="I240" s="18">
        <f>SUM(I10:I239)</f>
        <v>17333596.004923999</v>
      </c>
    </row>
    <row r="241" spans="1:9" ht="15.75" customHeight="1" x14ac:dyDescent="0.2">
      <c r="F241" s="1"/>
      <c r="H241" s="2"/>
      <c r="I241" s="3"/>
    </row>
    <row r="242" spans="1:9" ht="15.75" customHeight="1" x14ac:dyDescent="0.2">
      <c r="A242" s="76" t="s">
        <v>209</v>
      </c>
      <c r="B242" s="63"/>
      <c r="C242" s="63"/>
      <c r="F242" s="1"/>
      <c r="H242" s="41"/>
      <c r="I242" s="3"/>
    </row>
    <row r="243" spans="1:9" ht="15.75" customHeight="1" x14ac:dyDescent="0.2">
      <c r="A243" s="42"/>
      <c r="B243" s="42"/>
      <c r="C243" s="43" t="s">
        <v>210</v>
      </c>
      <c r="D243" s="62" t="s">
        <v>211</v>
      </c>
      <c r="E243" s="63"/>
      <c r="F243" s="44"/>
      <c r="G243" s="42"/>
      <c r="H243" s="41"/>
      <c r="I243" s="3"/>
    </row>
    <row r="244" spans="1:9" ht="15.75" customHeight="1" x14ac:dyDescent="0.2">
      <c r="F244" s="1"/>
      <c r="H244" s="2"/>
      <c r="I244" s="3"/>
    </row>
    <row r="245" spans="1:9" ht="15.75" customHeight="1" x14ac:dyDescent="0.2">
      <c r="A245" s="64" t="s">
        <v>212</v>
      </c>
      <c r="B245" s="63"/>
      <c r="C245" s="63"/>
      <c r="D245" s="63"/>
      <c r="E245" s="63"/>
      <c r="F245" s="63"/>
      <c r="G245" s="63"/>
      <c r="H245" s="2"/>
      <c r="I245" s="3"/>
    </row>
    <row r="246" spans="1:9" ht="15.75" customHeight="1" x14ac:dyDescent="0.2">
      <c r="F246" s="1"/>
      <c r="H246" s="2"/>
      <c r="I246" s="3"/>
    </row>
    <row r="247" spans="1:9" ht="15.75" customHeight="1" x14ac:dyDescent="0.2">
      <c r="F247" s="1"/>
      <c r="H247" s="2"/>
      <c r="I247" s="3"/>
    </row>
    <row r="248" spans="1:9" ht="15.75" customHeight="1" x14ac:dyDescent="0.2">
      <c r="F248" s="1"/>
      <c r="H248" s="2"/>
      <c r="I248" s="3"/>
    </row>
    <row r="249" spans="1:9" ht="15.75" customHeight="1" x14ac:dyDescent="0.2">
      <c r="F249" s="1"/>
      <c r="H249" s="2"/>
      <c r="I249" s="3"/>
    </row>
    <row r="250" spans="1:9" ht="15.75" customHeight="1" x14ac:dyDescent="0.2">
      <c r="F250" s="1"/>
      <c r="H250" s="2"/>
      <c r="I250" s="3"/>
    </row>
    <row r="251" spans="1:9" ht="15.75" customHeight="1" x14ac:dyDescent="0.2">
      <c r="F251" s="1"/>
      <c r="H251" s="2"/>
      <c r="I251" s="3"/>
    </row>
    <row r="252" spans="1:9" ht="15.75" customHeight="1" x14ac:dyDescent="0.2">
      <c r="F252" s="1"/>
      <c r="H252" s="2"/>
      <c r="I252" s="3"/>
    </row>
    <row r="253" spans="1:9" ht="15.75" customHeight="1" x14ac:dyDescent="0.2">
      <c r="F253" s="1"/>
      <c r="H253" s="2"/>
      <c r="I253" s="3"/>
    </row>
    <row r="254" spans="1:9" ht="15.75" customHeight="1" x14ac:dyDescent="0.2">
      <c r="F254" s="1"/>
      <c r="H254" s="2"/>
      <c r="I254" s="3"/>
    </row>
    <row r="255" spans="1:9" ht="15.75" customHeight="1" x14ac:dyDescent="0.2">
      <c r="F255" s="1"/>
      <c r="H255" s="2"/>
      <c r="I255" s="3"/>
    </row>
    <row r="256" spans="1:9" ht="15.75" customHeight="1" x14ac:dyDescent="0.2">
      <c r="F256" s="1"/>
      <c r="H256" s="2"/>
      <c r="I256" s="3"/>
    </row>
    <row r="257" spans="6:9" ht="15.75" customHeight="1" x14ac:dyDescent="0.2">
      <c r="F257" s="1"/>
      <c r="H257" s="2"/>
      <c r="I257" s="3"/>
    </row>
    <row r="258" spans="6:9" ht="15.75" customHeight="1" x14ac:dyDescent="0.2">
      <c r="F258" s="1"/>
      <c r="H258" s="2"/>
      <c r="I258" s="3"/>
    </row>
    <row r="259" spans="6:9" ht="15.75" customHeight="1" x14ac:dyDescent="0.2">
      <c r="F259" s="1"/>
      <c r="H259" s="2"/>
      <c r="I259" s="3"/>
    </row>
    <row r="260" spans="6:9" ht="15.75" customHeight="1" x14ac:dyDescent="0.2">
      <c r="F260" s="1"/>
      <c r="H260" s="2"/>
      <c r="I260" s="3"/>
    </row>
    <row r="261" spans="6:9" ht="15.75" customHeight="1" x14ac:dyDescent="0.2">
      <c r="F261" s="1"/>
      <c r="H261" s="2"/>
      <c r="I261" s="3"/>
    </row>
    <row r="262" spans="6:9" ht="15.75" customHeight="1" x14ac:dyDescent="0.2">
      <c r="F262" s="1"/>
      <c r="H262" s="2"/>
      <c r="I262" s="3"/>
    </row>
    <row r="263" spans="6:9" ht="15.75" customHeight="1" x14ac:dyDescent="0.2">
      <c r="F263" s="1"/>
      <c r="H263" s="2"/>
      <c r="I263" s="3"/>
    </row>
    <row r="264" spans="6:9" ht="15.75" customHeight="1" x14ac:dyDescent="0.2">
      <c r="F264" s="1"/>
      <c r="H264" s="2"/>
      <c r="I264" s="3"/>
    </row>
    <row r="265" spans="6:9" ht="15.75" customHeight="1" x14ac:dyDescent="0.2">
      <c r="F265" s="1"/>
      <c r="H265" s="2"/>
      <c r="I265" s="3"/>
    </row>
    <row r="266" spans="6:9" ht="15.75" customHeight="1" x14ac:dyDescent="0.2">
      <c r="F266" s="1"/>
      <c r="H266" s="2"/>
      <c r="I266" s="3"/>
    </row>
    <row r="267" spans="6:9" ht="15.75" customHeight="1" x14ac:dyDescent="0.2">
      <c r="F267" s="1"/>
      <c r="H267" s="2"/>
      <c r="I267" s="3"/>
    </row>
    <row r="268" spans="6:9" ht="15.75" customHeight="1" x14ac:dyDescent="0.2">
      <c r="F268" s="1"/>
      <c r="H268" s="2"/>
      <c r="I268" s="3"/>
    </row>
    <row r="269" spans="6:9" ht="15.75" customHeight="1" x14ac:dyDescent="0.2">
      <c r="F269" s="1"/>
      <c r="H269" s="2"/>
      <c r="I269" s="3"/>
    </row>
    <row r="270" spans="6:9" ht="15.75" customHeight="1" x14ac:dyDescent="0.2">
      <c r="F270" s="1"/>
      <c r="H270" s="2"/>
      <c r="I270" s="3"/>
    </row>
    <row r="271" spans="6:9" ht="15.75" customHeight="1" x14ac:dyDescent="0.2">
      <c r="F271" s="1"/>
      <c r="H271" s="2"/>
      <c r="I271" s="3"/>
    </row>
    <row r="272" spans="6:9" ht="15.75" customHeight="1" x14ac:dyDescent="0.2">
      <c r="F272" s="1"/>
      <c r="H272" s="2"/>
      <c r="I272" s="3"/>
    </row>
    <row r="273" spans="6:9" ht="15.75" customHeight="1" x14ac:dyDescent="0.2">
      <c r="F273" s="1"/>
      <c r="H273" s="2"/>
      <c r="I273" s="3"/>
    </row>
    <row r="274" spans="6:9" ht="15.75" customHeight="1" x14ac:dyDescent="0.2">
      <c r="F274" s="1"/>
      <c r="H274" s="2"/>
      <c r="I274" s="3"/>
    </row>
    <row r="275" spans="6:9" ht="15.75" customHeight="1" x14ac:dyDescent="0.2">
      <c r="F275" s="1"/>
      <c r="H275" s="2"/>
      <c r="I275" s="3"/>
    </row>
    <row r="276" spans="6:9" ht="15.75" customHeight="1" x14ac:dyDescent="0.2">
      <c r="F276" s="1"/>
      <c r="H276" s="2"/>
      <c r="I276" s="3"/>
    </row>
    <row r="277" spans="6:9" ht="15.75" customHeight="1" x14ac:dyDescent="0.2">
      <c r="F277" s="1"/>
      <c r="H277" s="2"/>
      <c r="I277" s="3"/>
    </row>
    <row r="278" spans="6:9" ht="15.75" customHeight="1" x14ac:dyDescent="0.2">
      <c r="F278" s="1"/>
      <c r="H278" s="2"/>
      <c r="I278" s="3"/>
    </row>
    <row r="279" spans="6:9" ht="15.75" customHeight="1" x14ac:dyDescent="0.2">
      <c r="F279" s="1"/>
      <c r="H279" s="2"/>
      <c r="I279" s="3"/>
    </row>
    <row r="280" spans="6:9" ht="15.75" customHeight="1" x14ac:dyDescent="0.2">
      <c r="F280" s="1"/>
      <c r="H280" s="2"/>
      <c r="I280" s="3"/>
    </row>
    <row r="281" spans="6:9" ht="15.75" customHeight="1" x14ac:dyDescent="0.2">
      <c r="F281" s="1"/>
      <c r="H281" s="2"/>
      <c r="I281" s="3"/>
    </row>
    <row r="282" spans="6:9" ht="15.75" customHeight="1" x14ac:dyDescent="0.2">
      <c r="F282" s="1"/>
      <c r="H282" s="2"/>
      <c r="I282" s="3"/>
    </row>
    <row r="283" spans="6:9" ht="15.75" customHeight="1" x14ac:dyDescent="0.2">
      <c r="F283" s="1"/>
      <c r="H283" s="2"/>
      <c r="I283" s="3"/>
    </row>
    <row r="284" spans="6:9" ht="15.75" customHeight="1" x14ac:dyDescent="0.2">
      <c r="F284" s="1"/>
      <c r="H284" s="2"/>
      <c r="I284" s="3"/>
    </row>
    <row r="285" spans="6:9" ht="15.75" customHeight="1" x14ac:dyDescent="0.2">
      <c r="F285" s="1"/>
      <c r="H285" s="2"/>
      <c r="I285" s="3"/>
    </row>
    <row r="286" spans="6:9" ht="15.75" customHeight="1" x14ac:dyDescent="0.2">
      <c r="F286" s="1"/>
      <c r="H286" s="2"/>
      <c r="I286" s="3"/>
    </row>
    <row r="287" spans="6:9" ht="15.75" customHeight="1" x14ac:dyDescent="0.2">
      <c r="F287" s="1"/>
      <c r="H287" s="2"/>
      <c r="I287" s="3"/>
    </row>
    <row r="288" spans="6:9" ht="15.75" customHeight="1" x14ac:dyDescent="0.2">
      <c r="F288" s="1"/>
      <c r="H288" s="2"/>
      <c r="I288" s="3"/>
    </row>
    <row r="289" spans="6:9" ht="15.75" customHeight="1" x14ac:dyDescent="0.2">
      <c r="F289" s="1"/>
      <c r="H289" s="2"/>
      <c r="I289" s="3"/>
    </row>
    <row r="290" spans="6:9" ht="15.75" customHeight="1" x14ac:dyDescent="0.2">
      <c r="F290" s="1"/>
      <c r="H290" s="2"/>
      <c r="I290" s="3"/>
    </row>
    <row r="291" spans="6:9" ht="15.75" customHeight="1" x14ac:dyDescent="0.2">
      <c r="F291" s="1"/>
      <c r="H291" s="2"/>
      <c r="I291" s="3"/>
    </row>
    <row r="292" spans="6:9" ht="15.75" customHeight="1" x14ac:dyDescent="0.2">
      <c r="F292" s="1"/>
      <c r="H292" s="2"/>
      <c r="I292" s="3"/>
    </row>
    <row r="293" spans="6:9" ht="15.75" customHeight="1" x14ac:dyDescent="0.2">
      <c r="F293" s="1"/>
      <c r="H293" s="2"/>
      <c r="I293" s="3"/>
    </row>
    <row r="294" spans="6:9" ht="15.75" customHeight="1" x14ac:dyDescent="0.2">
      <c r="F294" s="1"/>
      <c r="H294" s="2"/>
      <c r="I294" s="3"/>
    </row>
    <row r="295" spans="6:9" ht="15.75" customHeight="1" x14ac:dyDescent="0.2">
      <c r="F295" s="1"/>
      <c r="H295" s="2"/>
      <c r="I295" s="3"/>
    </row>
    <row r="296" spans="6:9" ht="15.75" customHeight="1" x14ac:dyDescent="0.2">
      <c r="F296" s="1"/>
      <c r="H296" s="2"/>
      <c r="I296" s="3"/>
    </row>
    <row r="297" spans="6:9" ht="15.75" customHeight="1" x14ac:dyDescent="0.2">
      <c r="F297" s="1"/>
      <c r="H297" s="2"/>
      <c r="I297" s="3"/>
    </row>
    <row r="298" spans="6:9" ht="15.75" customHeight="1" x14ac:dyDescent="0.2">
      <c r="F298" s="1"/>
      <c r="H298" s="2"/>
      <c r="I298" s="3"/>
    </row>
    <row r="299" spans="6:9" ht="15.75" customHeight="1" x14ac:dyDescent="0.2">
      <c r="F299" s="1"/>
      <c r="H299" s="2"/>
      <c r="I299" s="3"/>
    </row>
    <row r="300" spans="6:9" ht="15.75" customHeight="1" x14ac:dyDescent="0.2">
      <c r="F300" s="1"/>
      <c r="H300" s="2"/>
      <c r="I300" s="3"/>
    </row>
    <row r="301" spans="6:9" ht="15.75" customHeight="1" x14ac:dyDescent="0.2">
      <c r="F301" s="1"/>
      <c r="H301" s="2"/>
      <c r="I301" s="3"/>
    </row>
    <row r="302" spans="6:9" ht="15.75" customHeight="1" x14ac:dyDescent="0.2">
      <c r="F302" s="1"/>
      <c r="H302" s="2"/>
      <c r="I302" s="3"/>
    </row>
    <row r="303" spans="6:9" ht="15.75" customHeight="1" x14ac:dyDescent="0.2">
      <c r="F303" s="1"/>
      <c r="H303" s="2"/>
      <c r="I303" s="3"/>
    </row>
    <row r="304" spans="6:9" ht="15.75" customHeight="1" x14ac:dyDescent="0.2">
      <c r="F304" s="1"/>
      <c r="H304" s="2"/>
      <c r="I304" s="3"/>
    </row>
    <row r="305" spans="6:9" ht="15.75" customHeight="1" x14ac:dyDescent="0.2">
      <c r="F305" s="1"/>
      <c r="H305" s="2"/>
      <c r="I305" s="3"/>
    </row>
    <row r="306" spans="6:9" ht="15.75" customHeight="1" x14ac:dyDescent="0.2">
      <c r="F306" s="1"/>
      <c r="H306" s="2"/>
      <c r="I306" s="3"/>
    </row>
    <row r="307" spans="6:9" ht="15.75" customHeight="1" x14ac:dyDescent="0.2">
      <c r="F307" s="1"/>
      <c r="H307" s="2"/>
      <c r="I307" s="3"/>
    </row>
    <row r="308" spans="6:9" ht="15.75" customHeight="1" x14ac:dyDescent="0.2">
      <c r="F308" s="1"/>
      <c r="H308" s="2"/>
      <c r="I308" s="3"/>
    </row>
    <row r="309" spans="6:9" ht="15.75" customHeight="1" x14ac:dyDescent="0.2">
      <c r="F309" s="1"/>
      <c r="H309" s="2"/>
      <c r="I309" s="3"/>
    </row>
    <row r="310" spans="6:9" ht="15.75" customHeight="1" x14ac:dyDescent="0.2">
      <c r="F310" s="1"/>
      <c r="H310" s="2"/>
      <c r="I310" s="3"/>
    </row>
    <row r="311" spans="6:9" ht="15.75" customHeight="1" x14ac:dyDescent="0.2">
      <c r="F311" s="1"/>
      <c r="H311" s="2"/>
      <c r="I311" s="3"/>
    </row>
    <row r="312" spans="6:9" ht="15.75" customHeight="1" x14ac:dyDescent="0.2">
      <c r="F312" s="1"/>
      <c r="H312" s="2"/>
      <c r="I312" s="3"/>
    </row>
    <row r="313" spans="6:9" ht="15.75" customHeight="1" x14ac:dyDescent="0.2">
      <c r="F313" s="1"/>
      <c r="H313" s="2"/>
      <c r="I313" s="3"/>
    </row>
    <row r="314" spans="6:9" ht="15.75" customHeight="1" x14ac:dyDescent="0.2">
      <c r="F314" s="1"/>
      <c r="H314" s="2"/>
      <c r="I314" s="3"/>
    </row>
    <row r="315" spans="6:9" ht="15.75" customHeight="1" x14ac:dyDescent="0.2">
      <c r="F315" s="1"/>
      <c r="H315" s="2"/>
      <c r="I315" s="3"/>
    </row>
    <row r="316" spans="6:9" ht="15.75" customHeight="1" x14ac:dyDescent="0.2">
      <c r="F316" s="1"/>
      <c r="H316" s="2"/>
      <c r="I316" s="3"/>
    </row>
    <row r="317" spans="6:9" ht="15.75" customHeight="1" x14ac:dyDescent="0.2">
      <c r="F317" s="1"/>
      <c r="H317" s="2"/>
      <c r="I317" s="3"/>
    </row>
    <row r="318" spans="6:9" ht="15.75" customHeight="1" x14ac:dyDescent="0.2">
      <c r="F318" s="1"/>
      <c r="H318" s="2"/>
      <c r="I318" s="3"/>
    </row>
    <row r="319" spans="6:9" ht="15.75" customHeight="1" x14ac:dyDescent="0.2">
      <c r="F319" s="1"/>
      <c r="H319" s="2"/>
      <c r="I319" s="3"/>
    </row>
    <row r="320" spans="6:9" ht="15.75" customHeight="1" x14ac:dyDescent="0.2">
      <c r="F320" s="1"/>
      <c r="H320" s="2"/>
      <c r="I320" s="3"/>
    </row>
    <row r="321" spans="6:9" ht="15.75" customHeight="1" x14ac:dyDescent="0.2">
      <c r="F321" s="1"/>
      <c r="H321" s="2"/>
      <c r="I321" s="3"/>
    </row>
    <row r="322" spans="6:9" ht="15.75" customHeight="1" x14ac:dyDescent="0.2">
      <c r="F322" s="1"/>
      <c r="H322" s="2"/>
      <c r="I322" s="3"/>
    </row>
    <row r="323" spans="6:9" ht="15.75" customHeight="1" x14ac:dyDescent="0.2">
      <c r="F323" s="1"/>
      <c r="H323" s="2"/>
      <c r="I323" s="3"/>
    </row>
    <row r="324" spans="6:9" ht="15.75" customHeight="1" x14ac:dyDescent="0.2">
      <c r="F324" s="1"/>
      <c r="H324" s="2"/>
      <c r="I324" s="3"/>
    </row>
    <row r="325" spans="6:9" ht="15.75" customHeight="1" x14ac:dyDescent="0.2">
      <c r="F325" s="1"/>
      <c r="H325" s="2"/>
      <c r="I325" s="3"/>
    </row>
    <row r="326" spans="6:9" ht="15.75" customHeight="1" x14ac:dyDescent="0.2">
      <c r="F326" s="1"/>
      <c r="H326" s="2"/>
      <c r="I326" s="3"/>
    </row>
    <row r="327" spans="6:9" ht="15.75" customHeight="1" x14ac:dyDescent="0.2">
      <c r="F327" s="1"/>
      <c r="H327" s="2"/>
      <c r="I327" s="3"/>
    </row>
    <row r="328" spans="6:9" ht="15.75" customHeight="1" x14ac:dyDescent="0.2">
      <c r="F328" s="1"/>
      <c r="H328" s="2"/>
      <c r="I328" s="3"/>
    </row>
    <row r="329" spans="6:9" ht="15.75" customHeight="1" x14ac:dyDescent="0.2">
      <c r="F329" s="1"/>
      <c r="H329" s="2"/>
      <c r="I329" s="3"/>
    </row>
    <row r="330" spans="6:9" ht="15.75" customHeight="1" x14ac:dyDescent="0.2">
      <c r="F330" s="1"/>
      <c r="H330" s="2"/>
      <c r="I330" s="3"/>
    </row>
    <row r="331" spans="6:9" ht="15.75" customHeight="1" x14ac:dyDescent="0.2">
      <c r="F331" s="1"/>
      <c r="H331" s="2"/>
      <c r="I331" s="3"/>
    </row>
    <row r="332" spans="6:9" ht="15.75" customHeight="1" x14ac:dyDescent="0.2">
      <c r="F332" s="1"/>
      <c r="H332" s="2"/>
      <c r="I332" s="3"/>
    </row>
    <row r="333" spans="6:9" ht="15.75" customHeight="1" x14ac:dyDescent="0.2">
      <c r="F333" s="1"/>
      <c r="H333" s="2"/>
      <c r="I333" s="3"/>
    </row>
    <row r="334" spans="6:9" ht="15.75" customHeight="1" x14ac:dyDescent="0.2">
      <c r="F334" s="1"/>
      <c r="H334" s="2"/>
      <c r="I334" s="3"/>
    </row>
    <row r="335" spans="6:9" ht="15.75" customHeight="1" x14ac:dyDescent="0.2">
      <c r="F335" s="1"/>
      <c r="H335" s="2"/>
      <c r="I335" s="3"/>
    </row>
    <row r="336" spans="6:9" ht="15.75" customHeight="1" x14ac:dyDescent="0.2">
      <c r="F336" s="1"/>
      <c r="H336" s="2"/>
      <c r="I336" s="3"/>
    </row>
    <row r="337" spans="6:9" ht="15.75" customHeight="1" x14ac:dyDescent="0.2">
      <c r="F337" s="1"/>
      <c r="H337" s="2"/>
      <c r="I337" s="3"/>
    </row>
    <row r="338" spans="6:9" ht="15.75" customHeight="1" x14ac:dyDescent="0.2">
      <c r="F338" s="1"/>
      <c r="H338" s="2"/>
      <c r="I338" s="3"/>
    </row>
    <row r="339" spans="6:9" ht="15.75" customHeight="1" x14ac:dyDescent="0.2">
      <c r="F339" s="1"/>
      <c r="H339" s="2"/>
      <c r="I339" s="3"/>
    </row>
    <row r="340" spans="6:9" ht="15.75" customHeight="1" x14ac:dyDescent="0.2">
      <c r="F340" s="1"/>
      <c r="H340" s="2"/>
      <c r="I340" s="3"/>
    </row>
    <row r="341" spans="6:9" ht="15.75" customHeight="1" x14ac:dyDescent="0.2">
      <c r="F341" s="1"/>
      <c r="H341" s="2"/>
      <c r="I341" s="3"/>
    </row>
    <row r="342" spans="6:9" ht="15.75" customHeight="1" x14ac:dyDescent="0.2">
      <c r="F342" s="1"/>
      <c r="H342" s="2"/>
      <c r="I342" s="3"/>
    </row>
    <row r="343" spans="6:9" ht="15.75" customHeight="1" x14ac:dyDescent="0.2">
      <c r="F343" s="1"/>
      <c r="H343" s="2"/>
      <c r="I343" s="3"/>
    </row>
    <row r="344" spans="6:9" ht="15.75" customHeight="1" x14ac:dyDescent="0.2">
      <c r="F344" s="1"/>
      <c r="H344" s="2"/>
      <c r="I344" s="3"/>
    </row>
    <row r="345" spans="6:9" ht="15.75" customHeight="1" x14ac:dyDescent="0.2">
      <c r="F345" s="1"/>
      <c r="H345" s="2"/>
      <c r="I345" s="3"/>
    </row>
    <row r="346" spans="6:9" ht="15.75" customHeight="1" x14ac:dyDescent="0.2">
      <c r="F346" s="1"/>
      <c r="H346" s="2"/>
      <c r="I346" s="3"/>
    </row>
    <row r="347" spans="6:9" ht="15.75" customHeight="1" x14ac:dyDescent="0.2">
      <c r="F347" s="1"/>
      <c r="H347" s="2"/>
      <c r="I347" s="3"/>
    </row>
    <row r="348" spans="6:9" ht="15.75" customHeight="1" x14ac:dyDescent="0.2">
      <c r="F348" s="1"/>
      <c r="H348" s="2"/>
      <c r="I348" s="3"/>
    </row>
    <row r="349" spans="6:9" ht="15.75" customHeight="1" x14ac:dyDescent="0.2">
      <c r="F349" s="1"/>
      <c r="H349" s="2"/>
      <c r="I349" s="3"/>
    </row>
    <row r="350" spans="6:9" ht="15.75" customHeight="1" x14ac:dyDescent="0.2">
      <c r="F350" s="1"/>
      <c r="H350" s="2"/>
      <c r="I350" s="3"/>
    </row>
    <row r="351" spans="6:9" ht="15.75" customHeight="1" x14ac:dyDescent="0.2">
      <c r="F351" s="1"/>
      <c r="H351" s="2"/>
      <c r="I351" s="3"/>
    </row>
    <row r="352" spans="6:9" ht="15.75" customHeight="1" x14ac:dyDescent="0.2">
      <c r="F352" s="1"/>
      <c r="H352" s="2"/>
      <c r="I352" s="3"/>
    </row>
    <row r="353" spans="6:9" ht="15.75" customHeight="1" x14ac:dyDescent="0.2">
      <c r="F353" s="1"/>
      <c r="H353" s="2"/>
      <c r="I353" s="3"/>
    </row>
    <row r="354" spans="6:9" ht="15.75" customHeight="1" x14ac:dyDescent="0.2">
      <c r="F354" s="1"/>
      <c r="H354" s="2"/>
      <c r="I354" s="3"/>
    </row>
    <row r="355" spans="6:9" ht="15.75" customHeight="1" x14ac:dyDescent="0.2">
      <c r="F355" s="1"/>
      <c r="H355" s="2"/>
      <c r="I355" s="3"/>
    </row>
    <row r="356" spans="6:9" ht="15.75" customHeight="1" x14ac:dyDescent="0.2">
      <c r="F356" s="1"/>
      <c r="H356" s="2"/>
      <c r="I356" s="3"/>
    </row>
    <row r="357" spans="6:9" ht="15.75" customHeight="1" x14ac:dyDescent="0.2">
      <c r="F357" s="1"/>
      <c r="H357" s="2"/>
      <c r="I357" s="3"/>
    </row>
    <row r="358" spans="6:9" ht="15.75" customHeight="1" x14ac:dyDescent="0.2">
      <c r="F358" s="1"/>
      <c r="H358" s="2"/>
      <c r="I358" s="3"/>
    </row>
    <row r="359" spans="6:9" ht="15.75" customHeight="1" x14ac:dyDescent="0.2">
      <c r="F359" s="1"/>
      <c r="H359" s="2"/>
      <c r="I359" s="3"/>
    </row>
    <row r="360" spans="6:9" ht="15.75" customHeight="1" x14ac:dyDescent="0.2">
      <c r="F360" s="1"/>
      <c r="H360" s="2"/>
      <c r="I360" s="3"/>
    </row>
    <row r="361" spans="6:9" ht="15.75" customHeight="1" x14ac:dyDescent="0.2">
      <c r="F361" s="1"/>
      <c r="H361" s="2"/>
      <c r="I361" s="3"/>
    </row>
    <row r="362" spans="6:9" ht="15.75" customHeight="1" x14ac:dyDescent="0.2">
      <c r="F362" s="1"/>
      <c r="H362" s="2"/>
      <c r="I362" s="3"/>
    </row>
    <row r="363" spans="6:9" ht="15.75" customHeight="1" x14ac:dyDescent="0.2">
      <c r="F363" s="1"/>
      <c r="H363" s="2"/>
      <c r="I363" s="3"/>
    </row>
    <row r="364" spans="6:9" ht="15.75" customHeight="1" x14ac:dyDescent="0.2">
      <c r="F364" s="1"/>
      <c r="H364" s="2"/>
      <c r="I364" s="3"/>
    </row>
    <row r="365" spans="6:9" ht="15.75" customHeight="1" x14ac:dyDescent="0.2">
      <c r="F365" s="1"/>
      <c r="H365" s="2"/>
      <c r="I365" s="3"/>
    </row>
    <row r="366" spans="6:9" ht="15.75" customHeight="1" x14ac:dyDescent="0.2">
      <c r="F366" s="1"/>
      <c r="H366" s="2"/>
      <c r="I366" s="3"/>
    </row>
    <row r="367" spans="6:9" ht="15.75" customHeight="1" x14ac:dyDescent="0.2">
      <c r="F367" s="1"/>
      <c r="H367" s="2"/>
      <c r="I367" s="3"/>
    </row>
    <row r="368" spans="6:9" ht="15.75" customHeight="1" x14ac:dyDescent="0.2">
      <c r="F368" s="1"/>
      <c r="H368" s="2"/>
      <c r="I368" s="3"/>
    </row>
    <row r="369" spans="6:9" ht="15.75" customHeight="1" x14ac:dyDescent="0.2">
      <c r="F369" s="1"/>
      <c r="H369" s="2"/>
      <c r="I369" s="3"/>
    </row>
    <row r="370" spans="6:9" ht="15.75" customHeight="1" x14ac:dyDescent="0.2">
      <c r="F370" s="1"/>
      <c r="H370" s="2"/>
      <c r="I370" s="3"/>
    </row>
    <row r="371" spans="6:9" ht="15.75" customHeight="1" x14ac:dyDescent="0.2">
      <c r="F371" s="1"/>
      <c r="H371" s="2"/>
      <c r="I371" s="3"/>
    </row>
    <row r="372" spans="6:9" ht="15.75" customHeight="1" x14ac:dyDescent="0.2">
      <c r="F372" s="1"/>
      <c r="H372" s="2"/>
      <c r="I372" s="3"/>
    </row>
    <row r="373" spans="6:9" ht="15.75" customHeight="1" x14ac:dyDescent="0.2">
      <c r="F373" s="1"/>
      <c r="H373" s="2"/>
      <c r="I373" s="3"/>
    </row>
    <row r="374" spans="6:9" ht="15.75" customHeight="1" x14ac:dyDescent="0.2">
      <c r="F374" s="1"/>
      <c r="H374" s="2"/>
      <c r="I374" s="3"/>
    </row>
    <row r="375" spans="6:9" ht="15.75" customHeight="1" x14ac:dyDescent="0.2">
      <c r="F375" s="1"/>
      <c r="H375" s="2"/>
      <c r="I375" s="3"/>
    </row>
    <row r="376" spans="6:9" ht="15.75" customHeight="1" x14ac:dyDescent="0.2">
      <c r="F376" s="1"/>
      <c r="H376" s="2"/>
      <c r="I376" s="3"/>
    </row>
    <row r="377" spans="6:9" ht="15.75" customHeight="1" x14ac:dyDescent="0.2">
      <c r="F377" s="1"/>
      <c r="H377" s="2"/>
      <c r="I377" s="3"/>
    </row>
    <row r="378" spans="6:9" ht="15.75" customHeight="1" x14ac:dyDescent="0.2">
      <c r="F378" s="1"/>
      <c r="H378" s="2"/>
      <c r="I378" s="3"/>
    </row>
    <row r="379" spans="6:9" ht="15.75" customHeight="1" x14ac:dyDescent="0.2">
      <c r="F379" s="1"/>
      <c r="H379" s="2"/>
      <c r="I379" s="3"/>
    </row>
    <row r="380" spans="6:9" ht="15.75" customHeight="1" x14ac:dyDescent="0.2">
      <c r="F380" s="1"/>
      <c r="H380" s="2"/>
      <c r="I380" s="3"/>
    </row>
    <row r="381" spans="6:9" ht="15.75" customHeight="1" x14ac:dyDescent="0.2">
      <c r="F381" s="1"/>
      <c r="H381" s="2"/>
      <c r="I381" s="3"/>
    </row>
    <row r="382" spans="6:9" ht="15.75" customHeight="1" x14ac:dyDescent="0.2">
      <c r="F382" s="1"/>
      <c r="H382" s="2"/>
      <c r="I382" s="3"/>
    </row>
    <row r="383" spans="6:9" ht="15.75" customHeight="1" x14ac:dyDescent="0.2">
      <c r="F383" s="1"/>
      <c r="H383" s="2"/>
      <c r="I383" s="3"/>
    </row>
    <row r="384" spans="6:9" ht="15.75" customHeight="1" x14ac:dyDescent="0.2">
      <c r="F384" s="1"/>
      <c r="H384" s="2"/>
      <c r="I384" s="3"/>
    </row>
    <row r="385" spans="6:9" ht="15.75" customHeight="1" x14ac:dyDescent="0.2">
      <c r="F385" s="1"/>
      <c r="H385" s="2"/>
      <c r="I385" s="3"/>
    </row>
    <row r="386" spans="6:9" ht="15.75" customHeight="1" x14ac:dyDescent="0.2">
      <c r="F386" s="1"/>
      <c r="H386" s="2"/>
      <c r="I386" s="3"/>
    </row>
    <row r="387" spans="6:9" ht="15.75" customHeight="1" x14ac:dyDescent="0.2">
      <c r="F387" s="1"/>
      <c r="H387" s="2"/>
      <c r="I387" s="3"/>
    </row>
    <row r="388" spans="6:9" ht="15.75" customHeight="1" x14ac:dyDescent="0.2">
      <c r="F388" s="1"/>
      <c r="H388" s="2"/>
      <c r="I388" s="3"/>
    </row>
    <row r="389" spans="6:9" ht="15.75" customHeight="1" x14ac:dyDescent="0.2">
      <c r="F389" s="1"/>
      <c r="H389" s="2"/>
      <c r="I389" s="3"/>
    </row>
    <row r="390" spans="6:9" ht="15.75" customHeight="1" x14ac:dyDescent="0.2">
      <c r="F390" s="1"/>
      <c r="H390" s="2"/>
      <c r="I390" s="3"/>
    </row>
    <row r="391" spans="6:9" ht="15.75" customHeight="1" x14ac:dyDescent="0.2">
      <c r="F391" s="1"/>
      <c r="H391" s="2"/>
      <c r="I391" s="3"/>
    </row>
    <row r="392" spans="6:9" ht="15.75" customHeight="1" x14ac:dyDescent="0.2">
      <c r="F392" s="1"/>
      <c r="H392" s="2"/>
      <c r="I392" s="3"/>
    </row>
    <row r="393" spans="6:9" ht="15.75" customHeight="1" x14ac:dyDescent="0.2">
      <c r="F393" s="1"/>
      <c r="H393" s="2"/>
      <c r="I393" s="3"/>
    </row>
    <row r="394" spans="6:9" ht="15.75" customHeight="1" x14ac:dyDescent="0.2">
      <c r="F394" s="1"/>
      <c r="H394" s="2"/>
      <c r="I394" s="3"/>
    </row>
    <row r="395" spans="6:9" ht="15.75" customHeight="1" x14ac:dyDescent="0.2">
      <c r="F395" s="1"/>
      <c r="H395" s="2"/>
      <c r="I395" s="3"/>
    </row>
    <row r="396" spans="6:9" ht="15.75" customHeight="1" x14ac:dyDescent="0.2">
      <c r="F396" s="1"/>
      <c r="H396" s="2"/>
      <c r="I396" s="3"/>
    </row>
    <row r="397" spans="6:9" ht="15.75" customHeight="1" x14ac:dyDescent="0.2">
      <c r="F397" s="1"/>
      <c r="H397" s="2"/>
      <c r="I397" s="3"/>
    </row>
    <row r="398" spans="6:9" ht="15.75" customHeight="1" x14ac:dyDescent="0.2">
      <c r="F398" s="1"/>
      <c r="H398" s="2"/>
      <c r="I398" s="3"/>
    </row>
    <row r="399" spans="6:9" ht="15.75" customHeight="1" x14ac:dyDescent="0.2">
      <c r="F399" s="1"/>
      <c r="H399" s="2"/>
      <c r="I399" s="3"/>
    </row>
    <row r="400" spans="6:9" ht="15.75" customHeight="1" x14ac:dyDescent="0.2">
      <c r="F400" s="1"/>
      <c r="H400" s="2"/>
      <c r="I400" s="3"/>
    </row>
    <row r="401" spans="6:9" ht="15.75" customHeight="1" x14ac:dyDescent="0.2">
      <c r="F401" s="1"/>
      <c r="H401" s="2"/>
      <c r="I401" s="3"/>
    </row>
    <row r="402" spans="6:9" ht="15.75" customHeight="1" x14ac:dyDescent="0.2">
      <c r="F402" s="1"/>
      <c r="H402" s="2"/>
      <c r="I402" s="3"/>
    </row>
    <row r="403" spans="6:9" ht="15.75" customHeight="1" x14ac:dyDescent="0.2">
      <c r="F403" s="1"/>
      <c r="H403" s="2"/>
      <c r="I403" s="3"/>
    </row>
    <row r="404" spans="6:9" ht="15.75" customHeight="1" x14ac:dyDescent="0.2">
      <c r="F404" s="1"/>
      <c r="H404" s="2"/>
      <c r="I404" s="3"/>
    </row>
    <row r="405" spans="6:9" ht="15.75" customHeight="1" x14ac:dyDescent="0.2">
      <c r="F405" s="1"/>
      <c r="H405" s="2"/>
      <c r="I405" s="3"/>
    </row>
    <row r="406" spans="6:9" ht="15.75" customHeight="1" x14ac:dyDescent="0.2">
      <c r="F406" s="1"/>
      <c r="H406" s="2"/>
      <c r="I406" s="3"/>
    </row>
    <row r="407" spans="6:9" ht="15.75" customHeight="1" x14ac:dyDescent="0.2">
      <c r="F407" s="1"/>
      <c r="H407" s="2"/>
      <c r="I407" s="3"/>
    </row>
    <row r="408" spans="6:9" ht="15.75" customHeight="1" x14ac:dyDescent="0.2">
      <c r="F408" s="1"/>
      <c r="H408" s="2"/>
      <c r="I408" s="3"/>
    </row>
    <row r="409" spans="6:9" ht="15.75" customHeight="1" x14ac:dyDescent="0.2">
      <c r="F409" s="1"/>
      <c r="H409" s="2"/>
      <c r="I409" s="3"/>
    </row>
    <row r="410" spans="6:9" ht="15.75" customHeight="1" x14ac:dyDescent="0.2">
      <c r="F410" s="1"/>
      <c r="H410" s="2"/>
      <c r="I410" s="3"/>
    </row>
    <row r="411" spans="6:9" ht="15.75" customHeight="1" x14ac:dyDescent="0.2">
      <c r="F411" s="1"/>
      <c r="H411" s="2"/>
      <c r="I411" s="3"/>
    </row>
    <row r="412" spans="6:9" ht="15.75" customHeight="1" x14ac:dyDescent="0.2">
      <c r="F412" s="1"/>
      <c r="H412" s="2"/>
      <c r="I412" s="3"/>
    </row>
    <row r="413" spans="6:9" ht="15.75" customHeight="1" x14ac:dyDescent="0.2">
      <c r="F413" s="1"/>
      <c r="H413" s="2"/>
      <c r="I413" s="3"/>
    </row>
    <row r="414" spans="6:9" ht="15.75" customHeight="1" x14ac:dyDescent="0.2">
      <c r="F414" s="1"/>
      <c r="H414" s="2"/>
      <c r="I414" s="3"/>
    </row>
    <row r="415" spans="6:9" ht="15.75" customHeight="1" x14ac:dyDescent="0.2">
      <c r="F415" s="1"/>
      <c r="H415" s="2"/>
      <c r="I415" s="3"/>
    </row>
    <row r="416" spans="6:9" ht="15.75" customHeight="1" x14ac:dyDescent="0.2">
      <c r="F416" s="1"/>
      <c r="H416" s="2"/>
      <c r="I416" s="3"/>
    </row>
    <row r="417" spans="6:9" ht="15.75" customHeight="1" x14ac:dyDescent="0.2">
      <c r="F417" s="1"/>
      <c r="H417" s="2"/>
      <c r="I417" s="3"/>
    </row>
    <row r="418" spans="6:9" ht="15.75" customHeight="1" x14ac:dyDescent="0.2">
      <c r="F418" s="1"/>
      <c r="H418" s="2"/>
      <c r="I418" s="3"/>
    </row>
    <row r="419" spans="6:9" ht="15.75" customHeight="1" x14ac:dyDescent="0.2">
      <c r="F419" s="1"/>
      <c r="H419" s="2"/>
      <c r="I419" s="3"/>
    </row>
    <row r="420" spans="6:9" ht="15.75" customHeight="1" x14ac:dyDescent="0.2">
      <c r="F420" s="1"/>
      <c r="H420" s="2"/>
      <c r="I420" s="3"/>
    </row>
    <row r="421" spans="6:9" ht="15.75" customHeight="1" x14ac:dyDescent="0.2">
      <c r="F421" s="1"/>
      <c r="H421" s="2"/>
      <c r="I421" s="3"/>
    </row>
    <row r="422" spans="6:9" ht="15.75" customHeight="1" x14ac:dyDescent="0.2">
      <c r="F422" s="1"/>
      <c r="H422" s="2"/>
      <c r="I422" s="3"/>
    </row>
    <row r="423" spans="6:9" ht="15.75" customHeight="1" x14ac:dyDescent="0.2">
      <c r="F423" s="1"/>
      <c r="H423" s="2"/>
      <c r="I423" s="3"/>
    </row>
    <row r="424" spans="6:9" ht="15.75" customHeight="1" x14ac:dyDescent="0.2">
      <c r="F424" s="1"/>
      <c r="H424" s="2"/>
      <c r="I424" s="3"/>
    </row>
    <row r="425" spans="6:9" ht="15.75" customHeight="1" x14ac:dyDescent="0.2">
      <c r="F425" s="1"/>
      <c r="H425" s="2"/>
      <c r="I425" s="3"/>
    </row>
    <row r="426" spans="6:9" ht="15.75" customHeight="1" x14ac:dyDescent="0.2">
      <c r="F426" s="1"/>
      <c r="H426" s="2"/>
      <c r="I426" s="3"/>
    </row>
    <row r="427" spans="6:9" ht="15.75" customHeight="1" x14ac:dyDescent="0.2">
      <c r="F427" s="1"/>
      <c r="H427" s="2"/>
      <c r="I427" s="3"/>
    </row>
    <row r="428" spans="6:9" ht="15.75" customHeight="1" x14ac:dyDescent="0.2">
      <c r="F428" s="1"/>
      <c r="H428" s="2"/>
      <c r="I428" s="3"/>
    </row>
    <row r="429" spans="6:9" ht="15.75" customHeight="1" x14ac:dyDescent="0.2">
      <c r="F429" s="1"/>
      <c r="H429" s="2"/>
      <c r="I429" s="3"/>
    </row>
    <row r="430" spans="6:9" ht="15.75" customHeight="1" x14ac:dyDescent="0.2">
      <c r="F430" s="1"/>
      <c r="H430" s="2"/>
      <c r="I430" s="3"/>
    </row>
    <row r="431" spans="6:9" ht="15.75" customHeight="1" x14ac:dyDescent="0.2">
      <c r="F431" s="1"/>
      <c r="H431" s="2"/>
      <c r="I431" s="3"/>
    </row>
    <row r="432" spans="6:9" ht="15.75" customHeight="1" x14ac:dyDescent="0.2">
      <c r="F432" s="1"/>
      <c r="H432" s="2"/>
      <c r="I432" s="3"/>
    </row>
    <row r="433" spans="6:9" ht="15.75" customHeight="1" x14ac:dyDescent="0.2">
      <c r="F433" s="1"/>
      <c r="H433" s="2"/>
      <c r="I433" s="3"/>
    </row>
    <row r="434" spans="6:9" ht="15.75" customHeight="1" x14ac:dyDescent="0.2">
      <c r="F434" s="1"/>
      <c r="H434" s="2"/>
      <c r="I434" s="3"/>
    </row>
    <row r="435" spans="6:9" ht="15.75" customHeight="1" x14ac:dyDescent="0.2">
      <c r="F435" s="1"/>
      <c r="H435" s="2"/>
      <c r="I435" s="3"/>
    </row>
    <row r="436" spans="6:9" ht="15.75" customHeight="1" x14ac:dyDescent="0.2">
      <c r="F436" s="1"/>
      <c r="H436" s="2"/>
      <c r="I436" s="3"/>
    </row>
    <row r="437" spans="6:9" ht="15.75" customHeight="1" x14ac:dyDescent="0.2">
      <c r="F437" s="1"/>
      <c r="H437" s="2"/>
      <c r="I437" s="3"/>
    </row>
    <row r="438" spans="6:9" ht="15.75" customHeight="1" x14ac:dyDescent="0.2">
      <c r="F438" s="1"/>
      <c r="H438" s="2"/>
      <c r="I438" s="3"/>
    </row>
    <row r="439" spans="6:9" ht="15.75" customHeight="1" x14ac:dyDescent="0.2">
      <c r="F439" s="1"/>
      <c r="H439" s="2"/>
      <c r="I439" s="3"/>
    </row>
    <row r="440" spans="6:9" ht="15.75" customHeight="1" x14ac:dyDescent="0.2">
      <c r="F440" s="1"/>
      <c r="H440" s="2"/>
      <c r="I440" s="3"/>
    </row>
    <row r="441" spans="6:9" ht="15.75" customHeight="1" x14ac:dyDescent="0.2">
      <c r="F441" s="1"/>
      <c r="H441" s="2"/>
      <c r="I441" s="3"/>
    </row>
    <row r="442" spans="6:9" ht="15.75" customHeight="1" x14ac:dyDescent="0.2">
      <c r="F442" s="1"/>
      <c r="H442" s="2"/>
      <c r="I442" s="3"/>
    </row>
    <row r="443" spans="6:9" ht="15.75" customHeight="1" x14ac:dyDescent="0.2">
      <c r="F443" s="1"/>
      <c r="H443" s="2"/>
      <c r="I443" s="3"/>
    </row>
    <row r="444" spans="6:9" ht="15.75" customHeight="1" x14ac:dyDescent="0.2">
      <c r="F444" s="1"/>
      <c r="H444" s="2"/>
      <c r="I444" s="3"/>
    </row>
    <row r="445" spans="6:9" ht="15.75" customHeight="1" x14ac:dyDescent="0.2">
      <c r="F445" s="1"/>
      <c r="H445" s="2"/>
      <c r="I445" s="3"/>
    </row>
    <row r="446" spans="6:9" ht="15.75" customHeight="1" x14ac:dyDescent="0.2">
      <c r="F446" s="1"/>
      <c r="H446" s="2"/>
      <c r="I446" s="3"/>
    </row>
    <row r="447" spans="6:9" ht="15.75" customHeight="1" x14ac:dyDescent="0.2">
      <c r="F447" s="1"/>
      <c r="H447" s="2"/>
      <c r="I447" s="3"/>
    </row>
    <row r="448" spans="6:9" ht="15.75" customHeight="1" x14ac:dyDescent="0.2">
      <c r="F448" s="1"/>
      <c r="H448" s="2"/>
      <c r="I448" s="3"/>
    </row>
    <row r="449" spans="6:9" ht="15.75" customHeight="1" x14ac:dyDescent="0.2">
      <c r="F449" s="1"/>
      <c r="H449" s="2"/>
      <c r="I449" s="3"/>
    </row>
    <row r="450" spans="6:9" ht="15.75" customHeight="1" x14ac:dyDescent="0.2">
      <c r="F450" s="1"/>
      <c r="H450" s="2"/>
      <c r="I450" s="3"/>
    </row>
    <row r="451" spans="6:9" ht="15.75" customHeight="1" x14ac:dyDescent="0.2">
      <c r="F451" s="1"/>
      <c r="H451" s="2"/>
      <c r="I451" s="3"/>
    </row>
    <row r="452" spans="6:9" ht="15.75" customHeight="1" x14ac:dyDescent="0.2">
      <c r="F452" s="1"/>
      <c r="H452" s="2"/>
      <c r="I452" s="3"/>
    </row>
    <row r="453" spans="6:9" ht="15.75" customHeight="1" x14ac:dyDescent="0.2">
      <c r="F453" s="1"/>
      <c r="H453" s="2"/>
      <c r="I453" s="3"/>
    </row>
    <row r="454" spans="6:9" ht="15.75" customHeight="1" x14ac:dyDescent="0.2">
      <c r="F454" s="1"/>
      <c r="H454" s="2"/>
      <c r="I454" s="3"/>
    </row>
    <row r="455" spans="6:9" ht="15.75" customHeight="1" x14ac:dyDescent="0.2">
      <c r="F455" s="1"/>
      <c r="H455" s="2"/>
      <c r="I455" s="3"/>
    </row>
    <row r="456" spans="6:9" ht="15.75" customHeight="1" x14ac:dyDescent="0.2">
      <c r="F456" s="1"/>
      <c r="H456" s="2"/>
      <c r="I456" s="3"/>
    </row>
    <row r="457" spans="6:9" ht="15.75" customHeight="1" x14ac:dyDescent="0.2">
      <c r="F457" s="1"/>
      <c r="H457" s="2"/>
      <c r="I457" s="3"/>
    </row>
    <row r="458" spans="6:9" ht="15.75" customHeight="1" x14ac:dyDescent="0.2">
      <c r="F458" s="1"/>
      <c r="H458" s="2"/>
      <c r="I458" s="3"/>
    </row>
    <row r="459" spans="6:9" ht="15.75" customHeight="1" x14ac:dyDescent="0.2">
      <c r="F459" s="1"/>
      <c r="H459" s="2"/>
      <c r="I459" s="3"/>
    </row>
    <row r="460" spans="6:9" ht="15.75" customHeight="1" x14ac:dyDescent="0.2">
      <c r="F460" s="1"/>
      <c r="H460" s="2"/>
      <c r="I460" s="3"/>
    </row>
    <row r="461" spans="6:9" ht="15.75" customHeight="1" x14ac:dyDescent="0.2">
      <c r="F461" s="1"/>
      <c r="H461" s="2"/>
      <c r="I461" s="3"/>
    </row>
    <row r="462" spans="6:9" ht="15.75" customHeight="1" x14ac:dyDescent="0.2">
      <c r="F462" s="1"/>
      <c r="H462" s="2"/>
      <c r="I462" s="3"/>
    </row>
    <row r="463" spans="6:9" ht="15.75" customHeight="1" x14ac:dyDescent="0.2">
      <c r="F463" s="1"/>
      <c r="H463" s="2"/>
      <c r="I463" s="3"/>
    </row>
    <row r="464" spans="6:9" ht="15.75" customHeight="1" x14ac:dyDescent="0.2">
      <c r="F464" s="1"/>
      <c r="H464" s="2"/>
      <c r="I464" s="3"/>
    </row>
    <row r="465" spans="6:9" ht="15.75" customHeight="1" x14ac:dyDescent="0.2">
      <c r="F465" s="1"/>
      <c r="H465" s="2"/>
      <c r="I465" s="3"/>
    </row>
    <row r="466" spans="6:9" ht="15.75" customHeight="1" x14ac:dyDescent="0.2">
      <c r="F466" s="1"/>
      <c r="H466" s="2"/>
      <c r="I466" s="3"/>
    </row>
    <row r="467" spans="6:9" ht="15.75" customHeight="1" x14ac:dyDescent="0.2">
      <c r="F467" s="1"/>
      <c r="H467" s="2"/>
      <c r="I467" s="3"/>
    </row>
    <row r="468" spans="6:9" ht="15.75" customHeight="1" x14ac:dyDescent="0.2">
      <c r="F468" s="1"/>
      <c r="H468" s="2"/>
      <c r="I468" s="3"/>
    </row>
    <row r="469" spans="6:9" ht="15.75" customHeight="1" x14ac:dyDescent="0.2">
      <c r="F469" s="1"/>
      <c r="H469" s="2"/>
      <c r="I469" s="3"/>
    </row>
    <row r="470" spans="6:9" ht="15.75" customHeight="1" x14ac:dyDescent="0.2">
      <c r="F470" s="1"/>
      <c r="H470" s="2"/>
      <c r="I470" s="3"/>
    </row>
    <row r="471" spans="6:9" ht="15.75" customHeight="1" x14ac:dyDescent="0.2">
      <c r="F471" s="1"/>
      <c r="H471" s="2"/>
      <c r="I471" s="3"/>
    </row>
    <row r="472" spans="6:9" ht="15.75" customHeight="1" x14ac:dyDescent="0.2">
      <c r="F472" s="1"/>
      <c r="H472" s="2"/>
      <c r="I472" s="3"/>
    </row>
    <row r="473" spans="6:9" ht="15.75" customHeight="1" x14ac:dyDescent="0.2">
      <c r="F473" s="1"/>
      <c r="H473" s="2"/>
      <c r="I473" s="3"/>
    </row>
    <row r="474" spans="6:9" ht="15.75" customHeight="1" x14ac:dyDescent="0.2">
      <c r="F474" s="1"/>
      <c r="H474" s="2"/>
      <c r="I474" s="3"/>
    </row>
    <row r="475" spans="6:9" ht="15.75" customHeight="1" x14ac:dyDescent="0.2">
      <c r="F475" s="1"/>
      <c r="H475" s="2"/>
      <c r="I475" s="3"/>
    </row>
    <row r="476" spans="6:9" ht="15.75" customHeight="1" x14ac:dyDescent="0.2">
      <c r="F476" s="1"/>
      <c r="H476" s="2"/>
      <c r="I476" s="3"/>
    </row>
    <row r="477" spans="6:9" ht="15.75" customHeight="1" x14ac:dyDescent="0.2">
      <c r="F477" s="1"/>
      <c r="H477" s="2"/>
      <c r="I477" s="3"/>
    </row>
    <row r="478" spans="6:9" ht="15.75" customHeight="1" x14ac:dyDescent="0.2">
      <c r="F478" s="1"/>
      <c r="H478" s="2"/>
      <c r="I478" s="3"/>
    </row>
    <row r="479" spans="6:9" ht="15.75" customHeight="1" x14ac:dyDescent="0.2">
      <c r="F479" s="1"/>
      <c r="H479" s="2"/>
      <c r="I479" s="3"/>
    </row>
    <row r="480" spans="6:9" ht="15.75" customHeight="1" x14ac:dyDescent="0.2">
      <c r="F480" s="1"/>
      <c r="H480" s="2"/>
      <c r="I480" s="3"/>
    </row>
    <row r="481" spans="6:9" ht="15.75" customHeight="1" x14ac:dyDescent="0.2">
      <c r="F481" s="1"/>
      <c r="H481" s="2"/>
      <c r="I481" s="3"/>
    </row>
    <row r="482" spans="6:9" ht="15.75" customHeight="1" x14ac:dyDescent="0.2">
      <c r="F482" s="1"/>
      <c r="H482" s="2"/>
      <c r="I482" s="3"/>
    </row>
    <row r="483" spans="6:9" ht="15.75" customHeight="1" x14ac:dyDescent="0.2">
      <c r="F483" s="1"/>
      <c r="H483" s="2"/>
      <c r="I483" s="3"/>
    </row>
    <row r="484" spans="6:9" ht="15.75" customHeight="1" x14ac:dyDescent="0.2">
      <c r="F484" s="1"/>
      <c r="H484" s="2"/>
      <c r="I484" s="3"/>
    </row>
    <row r="485" spans="6:9" ht="15.75" customHeight="1" x14ac:dyDescent="0.2">
      <c r="F485" s="1"/>
      <c r="H485" s="2"/>
      <c r="I485" s="3"/>
    </row>
    <row r="486" spans="6:9" ht="15.75" customHeight="1" x14ac:dyDescent="0.2">
      <c r="F486" s="1"/>
      <c r="H486" s="2"/>
      <c r="I486" s="3"/>
    </row>
    <row r="487" spans="6:9" ht="15.75" customHeight="1" x14ac:dyDescent="0.2">
      <c r="F487" s="1"/>
      <c r="H487" s="2"/>
      <c r="I487" s="3"/>
    </row>
    <row r="488" spans="6:9" ht="15.75" customHeight="1" x14ac:dyDescent="0.2">
      <c r="F488" s="1"/>
      <c r="H488" s="2"/>
      <c r="I488" s="3"/>
    </row>
    <row r="489" spans="6:9" ht="15.75" customHeight="1" x14ac:dyDescent="0.2">
      <c r="F489" s="1"/>
      <c r="H489" s="2"/>
      <c r="I489" s="3"/>
    </row>
    <row r="490" spans="6:9" ht="15.75" customHeight="1" x14ac:dyDescent="0.2">
      <c r="F490" s="1"/>
      <c r="H490" s="2"/>
      <c r="I490" s="3"/>
    </row>
    <row r="491" spans="6:9" ht="15.75" customHeight="1" x14ac:dyDescent="0.2">
      <c r="F491" s="1"/>
      <c r="H491" s="2"/>
      <c r="I491" s="3"/>
    </row>
    <row r="492" spans="6:9" ht="15.75" customHeight="1" x14ac:dyDescent="0.2">
      <c r="F492" s="1"/>
      <c r="H492" s="2"/>
      <c r="I492" s="3"/>
    </row>
    <row r="493" spans="6:9" ht="15.75" customHeight="1" x14ac:dyDescent="0.2">
      <c r="F493" s="1"/>
      <c r="H493" s="2"/>
      <c r="I493" s="3"/>
    </row>
    <row r="494" spans="6:9" ht="15.75" customHeight="1" x14ac:dyDescent="0.2">
      <c r="F494" s="1"/>
      <c r="H494" s="2"/>
      <c r="I494" s="3"/>
    </row>
    <row r="495" spans="6:9" ht="15.75" customHeight="1" x14ac:dyDescent="0.2">
      <c r="F495" s="1"/>
      <c r="H495" s="2"/>
      <c r="I495" s="3"/>
    </row>
    <row r="496" spans="6:9" ht="15.75" customHeight="1" x14ac:dyDescent="0.2">
      <c r="F496" s="1"/>
      <c r="H496" s="2"/>
      <c r="I496" s="3"/>
    </row>
    <row r="497" spans="6:9" ht="15.75" customHeight="1" x14ac:dyDescent="0.2">
      <c r="F497" s="1"/>
      <c r="H497" s="2"/>
      <c r="I497" s="3"/>
    </row>
    <row r="498" spans="6:9" ht="15.75" customHeight="1" x14ac:dyDescent="0.2">
      <c r="F498" s="1"/>
      <c r="H498" s="2"/>
      <c r="I498" s="3"/>
    </row>
    <row r="499" spans="6:9" ht="15.75" customHeight="1" x14ac:dyDescent="0.2">
      <c r="F499" s="1"/>
      <c r="H499" s="2"/>
      <c r="I499" s="3"/>
    </row>
    <row r="500" spans="6:9" ht="15.75" customHeight="1" x14ac:dyDescent="0.2">
      <c r="F500" s="1"/>
      <c r="H500" s="2"/>
      <c r="I500" s="3"/>
    </row>
    <row r="501" spans="6:9" ht="15.75" customHeight="1" x14ac:dyDescent="0.2">
      <c r="F501" s="1"/>
      <c r="H501" s="2"/>
      <c r="I501" s="3"/>
    </row>
    <row r="502" spans="6:9" ht="15.75" customHeight="1" x14ac:dyDescent="0.2">
      <c r="F502" s="1"/>
      <c r="H502" s="2"/>
      <c r="I502" s="3"/>
    </row>
    <row r="503" spans="6:9" ht="15.75" customHeight="1" x14ac:dyDescent="0.2">
      <c r="F503" s="1"/>
      <c r="H503" s="2"/>
      <c r="I503" s="3"/>
    </row>
    <row r="504" spans="6:9" ht="15.75" customHeight="1" x14ac:dyDescent="0.2">
      <c r="F504" s="1"/>
      <c r="H504" s="2"/>
      <c r="I504" s="3"/>
    </row>
    <row r="505" spans="6:9" ht="15.75" customHeight="1" x14ac:dyDescent="0.2">
      <c r="F505" s="1"/>
      <c r="H505" s="2"/>
      <c r="I505" s="3"/>
    </row>
    <row r="506" spans="6:9" ht="15.75" customHeight="1" x14ac:dyDescent="0.2">
      <c r="F506" s="1"/>
      <c r="H506" s="2"/>
      <c r="I506" s="3"/>
    </row>
    <row r="507" spans="6:9" ht="15.75" customHeight="1" x14ac:dyDescent="0.2">
      <c r="F507" s="1"/>
      <c r="H507" s="2"/>
      <c r="I507" s="3"/>
    </row>
    <row r="508" spans="6:9" ht="15.75" customHeight="1" x14ac:dyDescent="0.2">
      <c r="F508" s="1"/>
      <c r="H508" s="2"/>
      <c r="I508" s="3"/>
    </row>
    <row r="509" spans="6:9" ht="15.75" customHeight="1" x14ac:dyDescent="0.2">
      <c r="F509" s="1"/>
      <c r="H509" s="2"/>
      <c r="I509" s="3"/>
    </row>
    <row r="510" spans="6:9" ht="15.75" customHeight="1" x14ac:dyDescent="0.2">
      <c r="F510" s="1"/>
      <c r="H510" s="2"/>
      <c r="I510" s="3"/>
    </row>
    <row r="511" spans="6:9" ht="15.75" customHeight="1" x14ac:dyDescent="0.2">
      <c r="F511" s="1"/>
      <c r="H511" s="2"/>
      <c r="I511" s="3"/>
    </row>
    <row r="512" spans="6:9" ht="15.75" customHeight="1" x14ac:dyDescent="0.2">
      <c r="F512" s="1"/>
      <c r="H512" s="2"/>
      <c r="I512" s="3"/>
    </row>
    <row r="513" spans="6:9" ht="15.75" customHeight="1" x14ac:dyDescent="0.2">
      <c r="F513" s="1"/>
      <c r="H513" s="2"/>
      <c r="I513" s="3"/>
    </row>
    <row r="514" spans="6:9" ht="15.75" customHeight="1" x14ac:dyDescent="0.2">
      <c r="F514" s="1"/>
      <c r="H514" s="2"/>
      <c r="I514" s="3"/>
    </row>
    <row r="515" spans="6:9" ht="15.75" customHeight="1" x14ac:dyDescent="0.2">
      <c r="F515" s="1"/>
      <c r="H515" s="2"/>
      <c r="I515" s="3"/>
    </row>
    <row r="516" spans="6:9" ht="15.75" customHeight="1" x14ac:dyDescent="0.2">
      <c r="F516" s="1"/>
      <c r="H516" s="2"/>
      <c r="I516" s="3"/>
    </row>
    <row r="517" spans="6:9" ht="15.75" customHeight="1" x14ac:dyDescent="0.2">
      <c r="F517" s="1"/>
      <c r="H517" s="2"/>
      <c r="I517" s="3"/>
    </row>
    <row r="518" spans="6:9" ht="15.75" customHeight="1" x14ac:dyDescent="0.2">
      <c r="F518" s="1"/>
      <c r="H518" s="2"/>
      <c r="I518" s="3"/>
    </row>
    <row r="519" spans="6:9" ht="15.75" customHeight="1" x14ac:dyDescent="0.2">
      <c r="F519" s="1"/>
      <c r="H519" s="2"/>
      <c r="I519" s="3"/>
    </row>
    <row r="520" spans="6:9" ht="15.75" customHeight="1" x14ac:dyDescent="0.2">
      <c r="F520" s="1"/>
      <c r="H520" s="2"/>
      <c r="I520" s="3"/>
    </row>
    <row r="521" spans="6:9" ht="15.75" customHeight="1" x14ac:dyDescent="0.2">
      <c r="F521" s="1"/>
      <c r="H521" s="2"/>
      <c r="I521" s="3"/>
    </row>
    <row r="522" spans="6:9" ht="15.75" customHeight="1" x14ac:dyDescent="0.2">
      <c r="F522" s="1"/>
      <c r="H522" s="2"/>
      <c r="I522" s="3"/>
    </row>
    <row r="523" spans="6:9" ht="15.75" customHeight="1" x14ac:dyDescent="0.2">
      <c r="F523" s="1"/>
      <c r="H523" s="2"/>
      <c r="I523" s="3"/>
    </row>
    <row r="524" spans="6:9" ht="15.75" customHeight="1" x14ac:dyDescent="0.2">
      <c r="F524" s="1"/>
      <c r="H524" s="2"/>
      <c r="I524" s="3"/>
    </row>
    <row r="525" spans="6:9" ht="15.75" customHeight="1" x14ac:dyDescent="0.2">
      <c r="F525" s="1"/>
      <c r="H525" s="2"/>
      <c r="I525" s="3"/>
    </row>
    <row r="526" spans="6:9" ht="15.75" customHeight="1" x14ac:dyDescent="0.2">
      <c r="F526" s="1"/>
      <c r="H526" s="2"/>
      <c r="I526" s="3"/>
    </row>
    <row r="527" spans="6:9" ht="15.75" customHeight="1" x14ac:dyDescent="0.2">
      <c r="F527" s="1"/>
      <c r="H527" s="2"/>
      <c r="I527" s="3"/>
    </row>
    <row r="528" spans="6:9" ht="15.75" customHeight="1" x14ac:dyDescent="0.2">
      <c r="F528" s="1"/>
      <c r="H528" s="2"/>
      <c r="I528" s="3"/>
    </row>
    <row r="529" spans="6:9" ht="15.75" customHeight="1" x14ac:dyDescent="0.2">
      <c r="F529" s="1"/>
      <c r="H529" s="2"/>
      <c r="I529" s="3"/>
    </row>
    <row r="530" spans="6:9" ht="15.75" customHeight="1" x14ac:dyDescent="0.2">
      <c r="F530" s="1"/>
      <c r="H530" s="2"/>
      <c r="I530" s="3"/>
    </row>
    <row r="531" spans="6:9" ht="15.75" customHeight="1" x14ac:dyDescent="0.2">
      <c r="F531" s="1"/>
      <c r="H531" s="2"/>
      <c r="I531" s="3"/>
    </row>
    <row r="532" spans="6:9" ht="15.75" customHeight="1" x14ac:dyDescent="0.2">
      <c r="F532" s="1"/>
      <c r="H532" s="2"/>
      <c r="I532" s="3"/>
    </row>
    <row r="533" spans="6:9" ht="15.75" customHeight="1" x14ac:dyDescent="0.2">
      <c r="F533" s="1"/>
      <c r="H533" s="2"/>
      <c r="I533" s="3"/>
    </row>
    <row r="534" spans="6:9" ht="15.75" customHeight="1" x14ac:dyDescent="0.2">
      <c r="F534" s="1"/>
      <c r="H534" s="2"/>
      <c r="I534" s="3"/>
    </row>
    <row r="535" spans="6:9" ht="15.75" customHeight="1" x14ac:dyDescent="0.2">
      <c r="F535" s="1"/>
      <c r="H535" s="2"/>
      <c r="I535" s="3"/>
    </row>
    <row r="536" spans="6:9" ht="15.75" customHeight="1" x14ac:dyDescent="0.2">
      <c r="F536" s="1"/>
      <c r="H536" s="2"/>
      <c r="I536" s="3"/>
    </row>
    <row r="537" spans="6:9" ht="15.75" customHeight="1" x14ac:dyDescent="0.2">
      <c r="F537" s="1"/>
      <c r="H537" s="2"/>
      <c r="I537" s="3"/>
    </row>
    <row r="538" spans="6:9" ht="15.75" customHeight="1" x14ac:dyDescent="0.2">
      <c r="F538" s="1"/>
      <c r="H538" s="2"/>
      <c r="I538" s="3"/>
    </row>
    <row r="539" spans="6:9" ht="15.75" customHeight="1" x14ac:dyDescent="0.2">
      <c r="F539" s="1"/>
      <c r="H539" s="2"/>
      <c r="I539" s="3"/>
    </row>
    <row r="540" spans="6:9" ht="15.75" customHeight="1" x14ac:dyDescent="0.2">
      <c r="F540" s="1"/>
      <c r="H540" s="2"/>
      <c r="I540" s="3"/>
    </row>
    <row r="541" spans="6:9" ht="15.75" customHeight="1" x14ac:dyDescent="0.2">
      <c r="F541" s="1"/>
      <c r="H541" s="2"/>
      <c r="I541" s="3"/>
    </row>
    <row r="542" spans="6:9" ht="15.75" customHeight="1" x14ac:dyDescent="0.2">
      <c r="F542" s="1"/>
      <c r="H542" s="2"/>
      <c r="I542" s="3"/>
    </row>
    <row r="543" spans="6:9" ht="15.75" customHeight="1" x14ac:dyDescent="0.2">
      <c r="F543" s="1"/>
      <c r="H543" s="2"/>
      <c r="I543" s="3"/>
    </row>
    <row r="544" spans="6:9" ht="15.75" customHeight="1" x14ac:dyDescent="0.2">
      <c r="F544" s="1"/>
      <c r="H544" s="2"/>
      <c r="I544" s="3"/>
    </row>
    <row r="545" spans="6:9" ht="15.75" customHeight="1" x14ac:dyDescent="0.2">
      <c r="F545" s="1"/>
      <c r="H545" s="2"/>
      <c r="I545" s="3"/>
    </row>
    <row r="546" spans="6:9" ht="15.75" customHeight="1" x14ac:dyDescent="0.2">
      <c r="F546" s="1"/>
      <c r="H546" s="2"/>
      <c r="I546" s="3"/>
    </row>
    <row r="547" spans="6:9" ht="15.75" customHeight="1" x14ac:dyDescent="0.2">
      <c r="F547" s="1"/>
      <c r="H547" s="2"/>
      <c r="I547" s="3"/>
    </row>
    <row r="548" spans="6:9" ht="15.75" customHeight="1" x14ac:dyDescent="0.2">
      <c r="F548" s="1"/>
      <c r="H548" s="2"/>
      <c r="I548" s="3"/>
    </row>
    <row r="549" spans="6:9" ht="15.75" customHeight="1" x14ac:dyDescent="0.2">
      <c r="F549" s="1"/>
      <c r="H549" s="2"/>
      <c r="I549" s="3"/>
    </row>
    <row r="550" spans="6:9" ht="15.75" customHeight="1" x14ac:dyDescent="0.2">
      <c r="F550" s="1"/>
      <c r="H550" s="2"/>
      <c r="I550" s="3"/>
    </row>
    <row r="551" spans="6:9" ht="15.75" customHeight="1" x14ac:dyDescent="0.2">
      <c r="F551" s="1"/>
      <c r="H551" s="2"/>
      <c r="I551" s="3"/>
    </row>
    <row r="552" spans="6:9" ht="15.75" customHeight="1" x14ac:dyDescent="0.2">
      <c r="F552" s="1"/>
      <c r="H552" s="2"/>
      <c r="I552" s="3"/>
    </row>
    <row r="553" spans="6:9" ht="15.75" customHeight="1" x14ac:dyDescent="0.2">
      <c r="F553" s="1"/>
      <c r="H553" s="2"/>
      <c r="I553" s="3"/>
    </row>
    <row r="554" spans="6:9" ht="15.75" customHeight="1" x14ac:dyDescent="0.2">
      <c r="F554" s="1"/>
      <c r="H554" s="2"/>
      <c r="I554" s="3"/>
    </row>
    <row r="555" spans="6:9" ht="15.75" customHeight="1" x14ac:dyDescent="0.2">
      <c r="F555" s="1"/>
      <c r="H555" s="2"/>
      <c r="I555" s="3"/>
    </row>
    <row r="556" spans="6:9" ht="15.75" customHeight="1" x14ac:dyDescent="0.2">
      <c r="F556" s="1"/>
      <c r="H556" s="2"/>
      <c r="I556" s="3"/>
    </row>
    <row r="557" spans="6:9" ht="15.75" customHeight="1" x14ac:dyDescent="0.2">
      <c r="F557" s="1"/>
      <c r="H557" s="2"/>
      <c r="I557" s="3"/>
    </row>
    <row r="558" spans="6:9" ht="15.75" customHeight="1" x14ac:dyDescent="0.2">
      <c r="F558" s="1"/>
      <c r="H558" s="2"/>
      <c r="I558" s="3"/>
    </row>
    <row r="559" spans="6:9" ht="15.75" customHeight="1" x14ac:dyDescent="0.2">
      <c r="F559" s="1"/>
      <c r="H559" s="2"/>
      <c r="I559" s="3"/>
    </row>
    <row r="560" spans="6:9" ht="15.75" customHeight="1" x14ac:dyDescent="0.2">
      <c r="F560" s="1"/>
      <c r="H560" s="2"/>
      <c r="I560" s="3"/>
    </row>
    <row r="561" spans="6:9" ht="15.75" customHeight="1" x14ac:dyDescent="0.2">
      <c r="F561" s="1"/>
      <c r="H561" s="2"/>
      <c r="I561" s="3"/>
    </row>
    <row r="562" spans="6:9" ht="15.75" customHeight="1" x14ac:dyDescent="0.2">
      <c r="F562" s="1"/>
      <c r="H562" s="2"/>
      <c r="I562" s="3"/>
    </row>
    <row r="563" spans="6:9" ht="15.75" customHeight="1" x14ac:dyDescent="0.2">
      <c r="F563" s="1"/>
      <c r="H563" s="2"/>
      <c r="I563" s="3"/>
    </row>
    <row r="564" spans="6:9" ht="15.75" customHeight="1" x14ac:dyDescent="0.2">
      <c r="F564" s="1"/>
      <c r="H564" s="2"/>
      <c r="I564" s="3"/>
    </row>
    <row r="565" spans="6:9" ht="15.75" customHeight="1" x14ac:dyDescent="0.2">
      <c r="F565" s="1"/>
      <c r="H565" s="2"/>
      <c r="I565" s="3"/>
    </row>
    <row r="566" spans="6:9" ht="15.75" customHeight="1" x14ac:dyDescent="0.2">
      <c r="F566" s="1"/>
      <c r="H566" s="2"/>
      <c r="I566" s="3"/>
    </row>
    <row r="567" spans="6:9" ht="15.75" customHeight="1" x14ac:dyDescent="0.2">
      <c r="F567" s="1"/>
      <c r="H567" s="2"/>
      <c r="I567" s="3"/>
    </row>
    <row r="568" spans="6:9" ht="15.75" customHeight="1" x14ac:dyDescent="0.2">
      <c r="F568" s="1"/>
      <c r="H568" s="2"/>
      <c r="I568" s="3"/>
    </row>
    <row r="569" spans="6:9" ht="15.75" customHeight="1" x14ac:dyDescent="0.2">
      <c r="F569" s="1"/>
      <c r="H569" s="2"/>
      <c r="I569" s="3"/>
    </row>
    <row r="570" spans="6:9" ht="15.75" customHeight="1" x14ac:dyDescent="0.2">
      <c r="F570" s="1"/>
      <c r="H570" s="2"/>
      <c r="I570" s="3"/>
    </row>
    <row r="571" spans="6:9" ht="15.75" customHeight="1" x14ac:dyDescent="0.2">
      <c r="F571" s="1"/>
      <c r="H571" s="2"/>
      <c r="I571" s="3"/>
    </row>
    <row r="572" spans="6:9" ht="15.75" customHeight="1" x14ac:dyDescent="0.2">
      <c r="F572" s="1"/>
      <c r="H572" s="2"/>
      <c r="I572" s="3"/>
    </row>
    <row r="573" spans="6:9" ht="15.75" customHeight="1" x14ac:dyDescent="0.2">
      <c r="F573" s="1"/>
      <c r="H573" s="2"/>
      <c r="I573" s="3"/>
    </row>
    <row r="574" spans="6:9" ht="15.75" customHeight="1" x14ac:dyDescent="0.2">
      <c r="F574" s="1"/>
      <c r="H574" s="2"/>
      <c r="I574" s="3"/>
    </row>
    <row r="575" spans="6:9" ht="15.75" customHeight="1" x14ac:dyDescent="0.2">
      <c r="F575" s="1"/>
      <c r="H575" s="2"/>
      <c r="I575" s="3"/>
    </row>
    <row r="576" spans="6:9" ht="15.75" customHeight="1" x14ac:dyDescent="0.2">
      <c r="F576" s="1"/>
      <c r="H576" s="2"/>
      <c r="I576" s="3"/>
    </row>
    <row r="577" spans="6:9" ht="15.75" customHeight="1" x14ac:dyDescent="0.2">
      <c r="F577" s="1"/>
      <c r="H577" s="2"/>
      <c r="I577" s="3"/>
    </row>
    <row r="578" spans="6:9" ht="15.75" customHeight="1" x14ac:dyDescent="0.2">
      <c r="F578" s="1"/>
      <c r="H578" s="2"/>
      <c r="I578" s="3"/>
    </row>
    <row r="579" spans="6:9" ht="15.75" customHeight="1" x14ac:dyDescent="0.2">
      <c r="F579" s="1"/>
      <c r="H579" s="2"/>
      <c r="I579" s="3"/>
    </row>
    <row r="580" spans="6:9" ht="15.75" customHeight="1" x14ac:dyDescent="0.2">
      <c r="F580" s="1"/>
      <c r="H580" s="2"/>
      <c r="I580" s="3"/>
    </row>
    <row r="581" spans="6:9" ht="15.75" customHeight="1" x14ac:dyDescent="0.2">
      <c r="F581" s="1"/>
      <c r="H581" s="2"/>
      <c r="I581" s="3"/>
    </row>
    <row r="582" spans="6:9" ht="15.75" customHeight="1" x14ac:dyDescent="0.2">
      <c r="F582" s="1"/>
      <c r="H582" s="2"/>
      <c r="I582" s="3"/>
    </row>
    <row r="583" spans="6:9" ht="15.75" customHeight="1" x14ac:dyDescent="0.2">
      <c r="F583" s="1"/>
      <c r="H583" s="2"/>
      <c r="I583" s="3"/>
    </row>
    <row r="584" spans="6:9" ht="15.75" customHeight="1" x14ac:dyDescent="0.2">
      <c r="F584" s="1"/>
      <c r="H584" s="2"/>
      <c r="I584" s="3"/>
    </row>
    <row r="585" spans="6:9" ht="15.75" customHeight="1" x14ac:dyDescent="0.2">
      <c r="F585" s="1"/>
      <c r="H585" s="2"/>
      <c r="I585" s="3"/>
    </row>
    <row r="586" spans="6:9" ht="15.75" customHeight="1" x14ac:dyDescent="0.2">
      <c r="F586" s="1"/>
      <c r="H586" s="2"/>
      <c r="I586" s="3"/>
    </row>
    <row r="587" spans="6:9" ht="15.75" customHeight="1" x14ac:dyDescent="0.2">
      <c r="F587" s="1"/>
      <c r="H587" s="2"/>
      <c r="I587" s="3"/>
    </row>
    <row r="588" spans="6:9" ht="15.75" customHeight="1" x14ac:dyDescent="0.2">
      <c r="F588" s="1"/>
      <c r="H588" s="2"/>
      <c r="I588" s="3"/>
    </row>
    <row r="589" spans="6:9" ht="15.75" customHeight="1" x14ac:dyDescent="0.2">
      <c r="F589" s="1"/>
      <c r="H589" s="2"/>
      <c r="I589" s="3"/>
    </row>
    <row r="590" spans="6:9" ht="15.75" customHeight="1" x14ac:dyDescent="0.2">
      <c r="F590" s="1"/>
      <c r="H590" s="2"/>
      <c r="I590" s="3"/>
    </row>
    <row r="591" spans="6:9" ht="15.75" customHeight="1" x14ac:dyDescent="0.2">
      <c r="F591" s="1"/>
      <c r="H591" s="2"/>
      <c r="I591" s="3"/>
    </row>
    <row r="592" spans="6:9" ht="15.75" customHeight="1" x14ac:dyDescent="0.2">
      <c r="F592" s="1"/>
      <c r="H592" s="2"/>
      <c r="I592" s="3"/>
    </row>
    <row r="593" spans="6:9" ht="15.75" customHeight="1" x14ac:dyDescent="0.2">
      <c r="F593" s="1"/>
      <c r="H593" s="2"/>
      <c r="I593" s="3"/>
    </row>
    <row r="594" spans="6:9" ht="15.75" customHeight="1" x14ac:dyDescent="0.2">
      <c r="F594" s="1"/>
      <c r="H594" s="2"/>
      <c r="I594" s="3"/>
    </row>
    <row r="595" spans="6:9" ht="15.75" customHeight="1" x14ac:dyDescent="0.2">
      <c r="F595" s="1"/>
      <c r="H595" s="2"/>
      <c r="I595" s="3"/>
    </row>
    <row r="596" spans="6:9" ht="15.75" customHeight="1" x14ac:dyDescent="0.2">
      <c r="F596" s="1"/>
      <c r="H596" s="2"/>
      <c r="I596" s="3"/>
    </row>
    <row r="597" spans="6:9" ht="15.75" customHeight="1" x14ac:dyDescent="0.2">
      <c r="F597" s="1"/>
      <c r="H597" s="2"/>
      <c r="I597" s="3"/>
    </row>
    <row r="598" spans="6:9" ht="15.75" customHeight="1" x14ac:dyDescent="0.2">
      <c r="F598" s="1"/>
      <c r="H598" s="2"/>
      <c r="I598" s="3"/>
    </row>
    <row r="599" spans="6:9" ht="15.75" customHeight="1" x14ac:dyDescent="0.2">
      <c r="F599" s="1"/>
      <c r="H599" s="2"/>
      <c r="I599" s="3"/>
    </row>
    <row r="600" spans="6:9" ht="15.75" customHeight="1" x14ac:dyDescent="0.2">
      <c r="F600" s="1"/>
      <c r="H600" s="2"/>
      <c r="I600" s="3"/>
    </row>
    <row r="601" spans="6:9" ht="15.75" customHeight="1" x14ac:dyDescent="0.2">
      <c r="F601" s="1"/>
      <c r="H601" s="2"/>
      <c r="I601" s="3"/>
    </row>
    <row r="602" spans="6:9" ht="15.75" customHeight="1" x14ac:dyDescent="0.2">
      <c r="F602" s="1"/>
      <c r="H602" s="2"/>
      <c r="I602" s="3"/>
    </row>
    <row r="603" spans="6:9" ht="15.75" customHeight="1" x14ac:dyDescent="0.2">
      <c r="F603" s="1"/>
      <c r="H603" s="2"/>
      <c r="I603" s="3"/>
    </row>
    <row r="604" spans="6:9" ht="15.75" customHeight="1" x14ac:dyDescent="0.2">
      <c r="F604" s="1"/>
      <c r="H604" s="2"/>
      <c r="I604" s="3"/>
    </row>
    <row r="605" spans="6:9" ht="15.75" customHeight="1" x14ac:dyDescent="0.2">
      <c r="F605" s="1"/>
      <c r="H605" s="2"/>
      <c r="I605" s="3"/>
    </row>
    <row r="606" spans="6:9" ht="15.75" customHeight="1" x14ac:dyDescent="0.2">
      <c r="F606" s="1"/>
      <c r="H606" s="2"/>
      <c r="I606" s="3"/>
    </row>
    <row r="607" spans="6:9" ht="15.75" customHeight="1" x14ac:dyDescent="0.2">
      <c r="F607" s="1"/>
      <c r="H607" s="2"/>
      <c r="I607" s="3"/>
    </row>
    <row r="608" spans="6:9" ht="15.75" customHeight="1" x14ac:dyDescent="0.2">
      <c r="F608" s="1"/>
      <c r="H608" s="2"/>
      <c r="I608" s="3"/>
    </row>
    <row r="609" spans="6:9" ht="15.75" customHeight="1" x14ac:dyDescent="0.2">
      <c r="F609" s="1"/>
      <c r="H609" s="2"/>
      <c r="I609" s="3"/>
    </row>
    <row r="610" spans="6:9" ht="15.75" customHeight="1" x14ac:dyDescent="0.2">
      <c r="F610" s="1"/>
      <c r="H610" s="2"/>
      <c r="I610" s="3"/>
    </row>
    <row r="611" spans="6:9" ht="15.75" customHeight="1" x14ac:dyDescent="0.2">
      <c r="F611" s="1"/>
      <c r="H611" s="2"/>
      <c r="I611" s="3"/>
    </row>
    <row r="612" spans="6:9" ht="15.75" customHeight="1" x14ac:dyDescent="0.2">
      <c r="F612" s="1"/>
      <c r="H612" s="2"/>
      <c r="I612" s="3"/>
    </row>
    <row r="613" spans="6:9" ht="15.75" customHeight="1" x14ac:dyDescent="0.2">
      <c r="F613" s="1"/>
      <c r="H613" s="2"/>
      <c r="I613" s="3"/>
    </row>
    <row r="614" spans="6:9" ht="15.75" customHeight="1" x14ac:dyDescent="0.2">
      <c r="F614" s="1"/>
      <c r="H614" s="2"/>
      <c r="I614" s="3"/>
    </row>
    <row r="615" spans="6:9" ht="15.75" customHeight="1" x14ac:dyDescent="0.2">
      <c r="F615" s="1"/>
      <c r="H615" s="2"/>
      <c r="I615" s="3"/>
    </row>
    <row r="616" spans="6:9" ht="15.75" customHeight="1" x14ac:dyDescent="0.2">
      <c r="F616" s="1"/>
      <c r="H616" s="2"/>
      <c r="I616" s="3"/>
    </row>
    <row r="617" spans="6:9" ht="15.75" customHeight="1" x14ac:dyDescent="0.2">
      <c r="F617" s="1"/>
      <c r="H617" s="2"/>
      <c r="I617" s="3"/>
    </row>
    <row r="618" spans="6:9" ht="15.75" customHeight="1" x14ac:dyDescent="0.2">
      <c r="F618" s="1"/>
      <c r="H618" s="2"/>
      <c r="I618" s="3"/>
    </row>
    <row r="619" spans="6:9" ht="15.75" customHeight="1" x14ac:dyDescent="0.2">
      <c r="F619" s="1"/>
      <c r="H619" s="2"/>
      <c r="I619" s="3"/>
    </row>
    <row r="620" spans="6:9" ht="15.75" customHeight="1" x14ac:dyDescent="0.2">
      <c r="F620" s="1"/>
      <c r="H620" s="2"/>
      <c r="I620" s="3"/>
    </row>
    <row r="621" spans="6:9" ht="15.75" customHeight="1" x14ac:dyDescent="0.2">
      <c r="F621" s="1"/>
      <c r="H621" s="2"/>
      <c r="I621" s="3"/>
    </row>
    <row r="622" spans="6:9" ht="15.75" customHeight="1" x14ac:dyDescent="0.2">
      <c r="F622" s="1"/>
      <c r="H622" s="2"/>
      <c r="I622" s="3"/>
    </row>
    <row r="623" spans="6:9" ht="15.75" customHeight="1" x14ac:dyDescent="0.2">
      <c r="F623" s="1"/>
      <c r="H623" s="2"/>
      <c r="I623" s="3"/>
    </row>
    <row r="624" spans="6:9" ht="15.75" customHeight="1" x14ac:dyDescent="0.2">
      <c r="F624" s="1"/>
      <c r="H624" s="2"/>
      <c r="I624" s="3"/>
    </row>
    <row r="625" spans="6:9" ht="15.75" customHeight="1" x14ac:dyDescent="0.2">
      <c r="F625" s="1"/>
      <c r="H625" s="2"/>
      <c r="I625" s="3"/>
    </row>
    <row r="626" spans="6:9" ht="15.75" customHeight="1" x14ac:dyDescent="0.2">
      <c r="F626" s="1"/>
      <c r="H626" s="2"/>
      <c r="I626" s="3"/>
    </row>
    <row r="627" spans="6:9" ht="15.75" customHeight="1" x14ac:dyDescent="0.2">
      <c r="F627" s="1"/>
      <c r="H627" s="2"/>
      <c r="I627" s="3"/>
    </row>
    <row r="628" spans="6:9" ht="15.75" customHeight="1" x14ac:dyDescent="0.2">
      <c r="F628" s="1"/>
      <c r="H628" s="2"/>
      <c r="I628" s="3"/>
    </row>
    <row r="629" spans="6:9" ht="15.75" customHeight="1" x14ac:dyDescent="0.2">
      <c r="F629" s="1"/>
      <c r="H629" s="2"/>
      <c r="I629" s="3"/>
    </row>
    <row r="630" spans="6:9" ht="15.75" customHeight="1" x14ac:dyDescent="0.2">
      <c r="F630" s="1"/>
      <c r="H630" s="2"/>
      <c r="I630" s="3"/>
    </row>
    <row r="631" spans="6:9" ht="15.75" customHeight="1" x14ac:dyDescent="0.2">
      <c r="F631" s="1"/>
      <c r="H631" s="2"/>
      <c r="I631" s="3"/>
    </row>
    <row r="632" spans="6:9" ht="15.75" customHeight="1" x14ac:dyDescent="0.2">
      <c r="F632" s="1"/>
      <c r="H632" s="2"/>
      <c r="I632" s="3"/>
    </row>
    <row r="633" spans="6:9" ht="15.75" customHeight="1" x14ac:dyDescent="0.2">
      <c r="F633" s="1"/>
      <c r="H633" s="2"/>
      <c r="I633" s="3"/>
    </row>
    <row r="634" spans="6:9" ht="15.75" customHeight="1" x14ac:dyDescent="0.2">
      <c r="F634" s="1"/>
      <c r="H634" s="2"/>
      <c r="I634" s="3"/>
    </row>
    <row r="635" spans="6:9" ht="15.75" customHeight="1" x14ac:dyDescent="0.2">
      <c r="F635" s="1"/>
      <c r="H635" s="2"/>
      <c r="I635" s="3"/>
    </row>
    <row r="636" spans="6:9" ht="15.75" customHeight="1" x14ac:dyDescent="0.2">
      <c r="F636" s="1"/>
      <c r="H636" s="2"/>
      <c r="I636" s="3"/>
    </row>
    <row r="637" spans="6:9" ht="15.75" customHeight="1" x14ac:dyDescent="0.2">
      <c r="F637" s="1"/>
      <c r="H637" s="2"/>
      <c r="I637" s="3"/>
    </row>
    <row r="638" spans="6:9" ht="15.75" customHeight="1" x14ac:dyDescent="0.2">
      <c r="F638" s="1"/>
      <c r="H638" s="2"/>
      <c r="I638" s="3"/>
    </row>
    <row r="639" spans="6:9" ht="15.75" customHeight="1" x14ac:dyDescent="0.2">
      <c r="F639" s="1"/>
      <c r="H639" s="2"/>
      <c r="I639" s="3"/>
    </row>
    <row r="640" spans="6:9" ht="15.75" customHeight="1" x14ac:dyDescent="0.2">
      <c r="F640" s="1"/>
      <c r="H640" s="2"/>
      <c r="I640" s="3"/>
    </row>
    <row r="641" spans="6:9" ht="15.75" customHeight="1" x14ac:dyDescent="0.2">
      <c r="F641" s="1"/>
      <c r="H641" s="2"/>
      <c r="I641" s="3"/>
    </row>
    <row r="642" spans="6:9" ht="15.75" customHeight="1" x14ac:dyDescent="0.2">
      <c r="F642" s="1"/>
      <c r="H642" s="2"/>
      <c r="I642" s="3"/>
    </row>
    <row r="643" spans="6:9" ht="15.75" customHeight="1" x14ac:dyDescent="0.2">
      <c r="F643" s="1"/>
      <c r="H643" s="2"/>
      <c r="I643" s="3"/>
    </row>
    <row r="644" spans="6:9" ht="15.75" customHeight="1" x14ac:dyDescent="0.2">
      <c r="F644" s="1"/>
      <c r="H644" s="2"/>
      <c r="I644" s="3"/>
    </row>
    <row r="645" spans="6:9" ht="15.75" customHeight="1" x14ac:dyDescent="0.2">
      <c r="F645" s="1"/>
      <c r="H645" s="2"/>
      <c r="I645" s="3"/>
    </row>
    <row r="646" spans="6:9" ht="15.75" customHeight="1" x14ac:dyDescent="0.2">
      <c r="F646" s="1"/>
      <c r="H646" s="2"/>
      <c r="I646" s="3"/>
    </row>
    <row r="647" spans="6:9" ht="15.75" customHeight="1" x14ac:dyDescent="0.2">
      <c r="F647" s="1"/>
      <c r="H647" s="2"/>
      <c r="I647" s="3"/>
    </row>
    <row r="648" spans="6:9" ht="15.75" customHeight="1" x14ac:dyDescent="0.2">
      <c r="F648" s="1"/>
      <c r="H648" s="2"/>
      <c r="I648" s="3"/>
    </row>
    <row r="649" spans="6:9" ht="15.75" customHeight="1" x14ac:dyDescent="0.2">
      <c r="F649" s="1"/>
      <c r="H649" s="2"/>
      <c r="I649" s="3"/>
    </row>
    <row r="650" spans="6:9" ht="15.75" customHeight="1" x14ac:dyDescent="0.2">
      <c r="F650" s="1"/>
      <c r="H650" s="2"/>
      <c r="I650" s="3"/>
    </row>
    <row r="651" spans="6:9" ht="15.75" customHeight="1" x14ac:dyDescent="0.2">
      <c r="F651" s="1"/>
      <c r="H651" s="2"/>
      <c r="I651" s="3"/>
    </row>
    <row r="652" spans="6:9" ht="15.75" customHeight="1" x14ac:dyDescent="0.2">
      <c r="F652" s="1"/>
      <c r="H652" s="2"/>
      <c r="I652" s="3"/>
    </row>
    <row r="653" spans="6:9" ht="15.75" customHeight="1" x14ac:dyDescent="0.2">
      <c r="F653" s="1"/>
      <c r="H653" s="2"/>
      <c r="I653" s="3"/>
    </row>
    <row r="654" spans="6:9" ht="15.75" customHeight="1" x14ac:dyDescent="0.2">
      <c r="F654" s="1"/>
      <c r="H654" s="2"/>
      <c r="I654" s="3"/>
    </row>
    <row r="655" spans="6:9" ht="15.75" customHeight="1" x14ac:dyDescent="0.2">
      <c r="F655" s="1"/>
      <c r="H655" s="2"/>
      <c r="I655" s="3"/>
    </row>
    <row r="656" spans="6:9" ht="15.75" customHeight="1" x14ac:dyDescent="0.2">
      <c r="F656" s="1"/>
      <c r="H656" s="2"/>
      <c r="I656" s="3"/>
    </row>
    <row r="657" spans="6:9" ht="15.75" customHeight="1" x14ac:dyDescent="0.2">
      <c r="F657" s="1"/>
      <c r="H657" s="2"/>
      <c r="I657" s="3"/>
    </row>
    <row r="658" spans="6:9" ht="15.75" customHeight="1" x14ac:dyDescent="0.2">
      <c r="F658" s="1"/>
      <c r="H658" s="2"/>
      <c r="I658" s="3"/>
    </row>
    <row r="659" spans="6:9" ht="15.75" customHeight="1" x14ac:dyDescent="0.2">
      <c r="F659" s="1"/>
      <c r="H659" s="2"/>
      <c r="I659" s="3"/>
    </row>
    <row r="660" spans="6:9" ht="15.75" customHeight="1" x14ac:dyDescent="0.2">
      <c r="F660" s="1"/>
      <c r="H660" s="2"/>
      <c r="I660" s="3"/>
    </row>
    <row r="661" spans="6:9" ht="15.75" customHeight="1" x14ac:dyDescent="0.2">
      <c r="F661" s="1"/>
      <c r="H661" s="2"/>
      <c r="I661" s="3"/>
    </row>
    <row r="662" spans="6:9" ht="15.75" customHeight="1" x14ac:dyDescent="0.2">
      <c r="F662" s="1"/>
      <c r="H662" s="2"/>
      <c r="I662" s="3"/>
    </row>
    <row r="663" spans="6:9" ht="15.75" customHeight="1" x14ac:dyDescent="0.2">
      <c r="F663" s="1"/>
      <c r="H663" s="2"/>
      <c r="I663" s="3"/>
    </row>
    <row r="664" spans="6:9" ht="15.75" customHeight="1" x14ac:dyDescent="0.2">
      <c r="F664" s="1"/>
      <c r="H664" s="2"/>
      <c r="I664" s="3"/>
    </row>
    <row r="665" spans="6:9" ht="15.75" customHeight="1" x14ac:dyDescent="0.2">
      <c r="F665" s="1"/>
      <c r="H665" s="2"/>
      <c r="I665" s="3"/>
    </row>
    <row r="666" spans="6:9" ht="15.75" customHeight="1" x14ac:dyDescent="0.2">
      <c r="F666" s="1"/>
      <c r="H666" s="2"/>
      <c r="I666" s="3"/>
    </row>
    <row r="667" spans="6:9" ht="15.75" customHeight="1" x14ac:dyDescent="0.2">
      <c r="F667" s="1"/>
      <c r="H667" s="2"/>
      <c r="I667" s="3"/>
    </row>
    <row r="668" spans="6:9" ht="15.75" customHeight="1" x14ac:dyDescent="0.2">
      <c r="F668" s="1"/>
      <c r="H668" s="2"/>
      <c r="I668" s="3"/>
    </row>
    <row r="669" spans="6:9" ht="15.75" customHeight="1" x14ac:dyDescent="0.2">
      <c r="F669" s="1"/>
      <c r="H669" s="2"/>
      <c r="I669" s="3"/>
    </row>
    <row r="670" spans="6:9" ht="15.75" customHeight="1" x14ac:dyDescent="0.2">
      <c r="F670" s="1"/>
      <c r="H670" s="2"/>
      <c r="I670" s="3"/>
    </row>
    <row r="671" spans="6:9" ht="15.75" customHeight="1" x14ac:dyDescent="0.2">
      <c r="F671" s="1"/>
      <c r="H671" s="2"/>
      <c r="I671" s="3"/>
    </row>
    <row r="672" spans="6:9" ht="15.75" customHeight="1" x14ac:dyDescent="0.2">
      <c r="F672" s="1"/>
      <c r="H672" s="2"/>
      <c r="I672" s="3"/>
    </row>
    <row r="673" spans="6:9" ht="15.75" customHeight="1" x14ac:dyDescent="0.2">
      <c r="F673" s="1"/>
      <c r="H673" s="2"/>
      <c r="I673" s="3"/>
    </row>
    <row r="674" spans="6:9" ht="15.75" customHeight="1" x14ac:dyDescent="0.2">
      <c r="F674" s="1"/>
      <c r="H674" s="2"/>
      <c r="I674" s="3"/>
    </row>
    <row r="675" spans="6:9" ht="15.75" customHeight="1" x14ac:dyDescent="0.2">
      <c r="F675" s="1"/>
      <c r="H675" s="2"/>
      <c r="I675" s="3"/>
    </row>
    <row r="676" spans="6:9" ht="15.75" customHeight="1" x14ac:dyDescent="0.2">
      <c r="F676" s="1"/>
      <c r="H676" s="2"/>
      <c r="I676" s="3"/>
    </row>
    <row r="677" spans="6:9" ht="15.75" customHeight="1" x14ac:dyDescent="0.2">
      <c r="F677" s="1"/>
      <c r="H677" s="2"/>
      <c r="I677" s="3"/>
    </row>
    <row r="678" spans="6:9" ht="15.75" customHeight="1" x14ac:dyDescent="0.2">
      <c r="F678" s="1"/>
      <c r="H678" s="2"/>
      <c r="I678" s="3"/>
    </row>
    <row r="679" spans="6:9" ht="15.75" customHeight="1" x14ac:dyDescent="0.2">
      <c r="F679" s="1"/>
      <c r="H679" s="2"/>
      <c r="I679" s="3"/>
    </row>
    <row r="680" spans="6:9" ht="15.75" customHeight="1" x14ac:dyDescent="0.2">
      <c r="F680" s="1"/>
      <c r="H680" s="2"/>
      <c r="I680" s="3"/>
    </row>
    <row r="681" spans="6:9" ht="15.75" customHeight="1" x14ac:dyDescent="0.2">
      <c r="F681" s="1"/>
      <c r="H681" s="2"/>
      <c r="I681" s="3"/>
    </row>
    <row r="682" spans="6:9" ht="15.75" customHeight="1" x14ac:dyDescent="0.2">
      <c r="F682" s="1"/>
      <c r="H682" s="2"/>
      <c r="I682" s="3"/>
    </row>
    <row r="683" spans="6:9" ht="15.75" customHeight="1" x14ac:dyDescent="0.2">
      <c r="F683" s="1"/>
      <c r="H683" s="2"/>
      <c r="I683" s="3"/>
    </row>
    <row r="684" spans="6:9" ht="15.75" customHeight="1" x14ac:dyDescent="0.2">
      <c r="F684" s="1"/>
      <c r="H684" s="2"/>
      <c r="I684" s="3"/>
    </row>
    <row r="685" spans="6:9" ht="15.75" customHeight="1" x14ac:dyDescent="0.2">
      <c r="F685" s="1"/>
      <c r="H685" s="2"/>
      <c r="I685" s="3"/>
    </row>
    <row r="686" spans="6:9" ht="15.75" customHeight="1" x14ac:dyDescent="0.2">
      <c r="F686" s="1"/>
      <c r="H686" s="2"/>
      <c r="I686" s="3"/>
    </row>
    <row r="687" spans="6:9" ht="15.75" customHeight="1" x14ac:dyDescent="0.2">
      <c r="F687" s="1"/>
      <c r="H687" s="2"/>
      <c r="I687" s="3"/>
    </row>
    <row r="688" spans="6:9" ht="15.75" customHeight="1" x14ac:dyDescent="0.2">
      <c r="F688" s="1"/>
      <c r="H688" s="2"/>
      <c r="I688" s="3"/>
    </row>
    <row r="689" spans="6:9" ht="15.75" customHeight="1" x14ac:dyDescent="0.2">
      <c r="F689" s="1"/>
      <c r="H689" s="2"/>
      <c r="I689" s="3"/>
    </row>
    <row r="690" spans="6:9" ht="15.75" customHeight="1" x14ac:dyDescent="0.2">
      <c r="F690" s="1"/>
      <c r="H690" s="2"/>
      <c r="I690" s="3"/>
    </row>
    <row r="691" spans="6:9" ht="15.75" customHeight="1" x14ac:dyDescent="0.2">
      <c r="F691" s="1"/>
      <c r="H691" s="2"/>
      <c r="I691" s="3"/>
    </row>
    <row r="692" spans="6:9" ht="15.75" customHeight="1" x14ac:dyDescent="0.2">
      <c r="F692" s="1"/>
      <c r="H692" s="2"/>
      <c r="I692" s="3"/>
    </row>
    <row r="693" spans="6:9" ht="15.75" customHeight="1" x14ac:dyDescent="0.2">
      <c r="F693" s="1"/>
      <c r="H693" s="2"/>
      <c r="I693" s="3"/>
    </row>
    <row r="694" spans="6:9" ht="15.75" customHeight="1" x14ac:dyDescent="0.2">
      <c r="F694" s="1"/>
      <c r="H694" s="2"/>
      <c r="I694" s="3"/>
    </row>
    <row r="695" spans="6:9" ht="15.75" customHeight="1" x14ac:dyDescent="0.2">
      <c r="F695" s="1"/>
      <c r="H695" s="2"/>
      <c r="I695" s="3"/>
    </row>
    <row r="696" spans="6:9" ht="15.75" customHeight="1" x14ac:dyDescent="0.2">
      <c r="F696" s="1"/>
      <c r="H696" s="2"/>
      <c r="I696" s="3"/>
    </row>
    <row r="697" spans="6:9" ht="15.75" customHeight="1" x14ac:dyDescent="0.2">
      <c r="F697" s="1"/>
      <c r="H697" s="2"/>
      <c r="I697" s="3"/>
    </row>
    <row r="698" spans="6:9" ht="15.75" customHeight="1" x14ac:dyDescent="0.2">
      <c r="F698" s="1"/>
      <c r="H698" s="2"/>
      <c r="I698" s="3"/>
    </row>
    <row r="699" spans="6:9" ht="15.75" customHeight="1" x14ac:dyDescent="0.2">
      <c r="F699" s="1"/>
      <c r="H699" s="2"/>
      <c r="I699" s="3"/>
    </row>
    <row r="700" spans="6:9" ht="15.75" customHeight="1" x14ac:dyDescent="0.2">
      <c r="F700" s="1"/>
      <c r="H700" s="2"/>
      <c r="I700" s="3"/>
    </row>
    <row r="701" spans="6:9" ht="15.75" customHeight="1" x14ac:dyDescent="0.2">
      <c r="F701" s="1"/>
      <c r="H701" s="2"/>
      <c r="I701" s="3"/>
    </row>
    <row r="702" spans="6:9" ht="15.75" customHeight="1" x14ac:dyDescent="0.2">
      <c r="F702" s="1"/>
      <c r="H702" s="2"/>
      <c r="I702" s="3"/>
    </row>
    <row r="703" spans="6:9" ht="15.75" customHeight="1" x14ac:dyDescent="0.2">
      <c r="F703" s="1"/>
      <c r="H703" s="2"/>
      <c r="I703" s="3"/>
    </row>
    <row r="704" spans="6:9" ht="15.75" customHeight="1" x14ac:dyDescent="0.2">
      <c r="F704" s="1"/>
      <c r="H704" s="2"/>
      <c r="I704" s="3"/>
    </row>
    <row r="705" spans="6:9" ht="15.75" customHeight="1" x14ac:dyDescent="0.2">
      <c r="F705" s="1"/>
      <c r="H705" s="2"/>
      <c r="I705" s="3"/>
    </row>
    <row r="706" spans="6:9" ht="15.75" customHeight="1" x14ac:dyDescent="0.2">
      <c r="F706" s="1"/>
      <c r="H706" s="2"/>
      <c r="I706" s="3"/>
    </row>
    <row r="707" spans="6:9" ht="15.75" customHeight="1" x14ac:dyDescent="0.2">
      <c r="F707" s="1"/>
      <c r="H707" s="2"/>
      <c r="I707" s="3"/>
    </row>
    <row r="708" spans="6:9" ht="15.75" customHeight="1" x14ac:dyDescent="0.2">
      <c r="F708" s="1"/>
      <c r="H708" s="2"/>
      <c r="I708" s="3"/>
    </row>
    <row r="709" spans="6:9" ht="15.75" customHeight="1" x14ac:dyDescent="0.2">
      <c r="F709" s="1"/>
      <c r="H709" s="2"/>
      <c r="I709" s="3"/>
    </row>
    <row r="710" spans="6:9" ht="15.75" customHeight="1" x14ac:dyDescent="0.2">
      <c r="F710" s="1"/>
      <c r="H710" s="2"/>
      <c r="I710" s="3"/>
    </row>
    <row r="711" spans="6:9" ht="15.75" customHeight="1" x14ac:dyDescent="0.2">
      <c r="F711" s="1"/>
      <c r="H711" s="2"/>
      <c r="I711" s="3"/>
    </row>
    <row r="712" spans="6:9" ht="15.75" customHeight="1" x14ac:dyDescent="0.2">
      <c r="F712" s="1"/>
      <c r="H712" s="2"/>
      <c r="I712" s="3"/>
    </row>
    <row r="713" spans="6:9" ht="15.75" customHeight="1" x14ac:dyDescent="0.2">
      <c r="F713" s="1"/>
      <c r="H713" s="2"/>
      <c r="I713" s="3"/>
    </row>
    <row r="714" spans="6:9" ht="15.75" customHeight="1" x14ac:dyDescent="0.2">
      <c r="F714" s="1"/>
      <c r="H714" s="2"/>
      <c r="I714" s="3"/>
    </row>
    <row r="715" spans="6:9" ht="15.75" customHeight="1" x14ac:dyDescent="0.2">
      <c r="F715" s="1"/>
      <c r="H715" s="2"/>
      <c r="I715" s="3"/>
    </row>
    <row r="716" spans="6:9" ht="15.75" customHeight="1" x14ac:dyDescent="0.2">
      <c r="F716" s="1"/>
      <c r="H716" s="2"/>
      <c r="I716" s="3"/>
    </row>
    <row r="717" spans="6:9" ht="15.75" customHeight="1" x14ac:dyDescent="0.2">
      <c r="F717" s="1"/>
      <c r="H717" s="2"/>
      <c r="I717" s="3"/>
    </row>
    <row r="718" spans="6:9" ht="15.75" customHeight="1" x14ac:dyDescent="0.2">
      <c r="F718" s="1"/>
      <c r="H718" s="2"/>
      <c r="I718" s="3"/>
    </row>
    <row r="719" spans="6:9" ht="15.75" customHeight="1" x14ac:dyDescent="0.2">
      <c r="F719" s="1"/>
      <c r="H719" s="2"/>
      <c r="I719" s="3"/>
    </row>
    <row r="720" spans="6:9" ht="15.75" customHeight="1" x14ac:dyDescent="0.2">
      <c r="F720" s="1"/>
      <c r="H720" s="2"/>
      <c r="I720" s="3"/>
    </row>
    <row r="721" spans="6:9" ht="15.75" customHeight="1" x14ac:dyDescent="0.2">
      <c r="F721" s="1"/>
      <c r="H721" s="2"/>
      <c r="I721" s="3"/>
    </row>
    <row r="722" spans="6:9" ht="15.75" customHeight="1" x14ac:dyDescent="0.2">
      <c r="F722" s="1"/>
      <c r="H722" s="2"/>
      <c r="I722" s="3"/>
    </row>
    <row r="723" spans="6:9" ht="15.75" customHeight="1" x14ac:dyDescent="0.2">
      <c r="F723" s="1"/>
      <c r="H723" s="2"/>
      <c r="I723" s="3"/>
    </row>
    <row r="724" spans="6:9" ht="15.75" customHeight="1" x14ac:dyDescent="0.2">
      <c r="F724" s="1"/>
      <c r="H724" s="2"/>
      <c r="I724" s="3"/>
    </row>
    <row r="725" spans="6:9" ht="15.75" customHeight="1" x14ac:dyDescent="0.2">
      <c r="F725" s="1"/>
      <c r="H725" s="2"/>
      <c r="I725" s="3"/>
    </row>
    <row r="726" spans="6:9" ht="15.75" customHeight="1" x14ac:dyDescent="0.2">
      <c r="F726" s="1"/>
      <c r="H726" s="2"/>
      <c r="I726" s="3"/>
    </row>
    <row r="727" spans="6:9" ht="15.75" customHeight="1" x14ac:dyDescent="0.2">
      <c r="F727" s="1"/>
      <c r="H727" s="2"/>
      <c r="I727" s="3"/>
    </row>
    <row r="728" spans="6:9" ht="15.75" customHeight="1" x14ac:dyDescent="0.2">
      <c r="F728" s="1"/>
      <c r="H728" s="2"/>
      <c r="I728" s="3"/>
    </row>
    <row r="729" spans="6:9" ht="15.75" customHeight="1" x14ac:dyDescent="0.2">
      <c r="F729" s="1"/>
      <c r="H729" s="2"/>
      <c r="I729" s="3"/>
    </row>
    <row r="730" spans="6:9" ht="15.75" customHeight="1" x14ac:dyDescent="0.2">
      <c r="F730" s="1"/>
      <c r="H730" s="2"/>
      <c r="I730" s="3"/>
    </row>
    <row r="731" spans="6:9" ht="15.75" customHeight="1" x14ac:dyDescent="0.2">
      <c r="F731" s="1"/>
      <c r="H731" s="2"/>
      <c r="I731" s="3"/>
    </row>
    <row r="732" spans="6:9" ht="15.75" customHeight="1" x14ac:dyDescent="0.2">
      <c r="F732" s="1"/>
      <c r="H732" s="2"/>
      <c r="I732" s="3"/>
    </row>
    <row r="733" spans="6:9" ht="15.75" customHeight="1" x14ac:dyDescent="0.2">
      <c r="F733" s="1"/>
      <c r="H733" s="2"/>
      <c r="I733" s="3"/>
    </row>
    <row r="734" spans="6:9" ht="15.75" customHeight="1" x14ac:dyDescent="0.2">
      <c r="F734" s="1"/>
      <c r="H734" s="2"/>
      <c r="I734" s="3"/>
    </row>
    <row r="735" spans="6:9" ht="15.75" customHeight="1" x14ac:dyDescent="0.2">
      <c r="F735" s="1"/>
      <c r="H735" s="2"/>
      <c r="I735" s="3"/>
    </row>
    <row r="736" spans="6:9" ht="15.75" customHeight="1" x14ac:dyDescent="0.2">
      <c r="F736" s="1"/>
      <c r="H736" s="2"/>
      <c r="I736" s="3"/>
    </row>
    <row r="737" spans="6:9" ht="15.75" customHeight="1" x14ac:dyDescent="0.2">
      <c r="F737" s="1"/>
      <c r="H737" s="2"/>
      <c r="I737" s="3"/>
    </row>
    <row r="738" spans="6:9" ht="15.75" customHeight="1" x14ac:dyDescent="0.2">
      <c r="F738" s="1"/>
      <c r="H738" s="2"/>
      <c r="I738" s="3"/>
    </row>
    <row r="739" spans="6:9" ht="15.75" customHeight="1" x14ac:dyDescent="0.2">
      <c r="F739" s="1"/>
      <c r="H739" s="2"/>
      <c r="I739" s="3"/>
    </row>
    <row r="740" spans="6:9" ht="15.75" customHeight="1" x14ac:dyDescent="0.2">
      <c r="F740" s="1"/>
      <c r="H740" s="2"/>
      <c r="I740" s="3"/>
    </row>
    <row r="741" spans="6:9" ht="15.75" customHeight="1" x14ac:dyDescent="0.2">
      <c r="F741" s="1"/>
      <c r="H741" s="2"/>
      <c r="I741" s="3"/>
    </row>
    <row r="742" spans="6:9" ht="15.75" customHeight="1" x14ac:dyDescent="0.2">
      <c r="F742" s="1"/>
      <c r="H742" s="2"/>
      <c r="I742" s="3"/>
    </row>
    <row r="743" spans="6:9" ht="15.75" customHeight="1" x14ac:dyDescent="0.2">
      <c r="F743" s="1"/>
      <c r="H743" s="2"/>
      <c r="I743" s="3"/>
    </row>
    <row r="744" spans="6:9" ht="15.75" customHeight="1" x14ac:dyDescent="0.2">
      <c r="F744" s="1"/>
      <c r="H744" s="2"/>
      <c r="I744" s="3"/>
    </row>
    <row r="745" spans="6:9" ht="15.75" customHeight="1" x14ac:dyDescent="0.2">
      <c r="F745" s="1"/>
      <c r="H745" s="2"/>
      <c r="I745" s="3"/>
    </row>
    <row r="746" spans="6:9" ht="15.75" customHeight="1" x14ac:dyDescent="0.2">
      <c r="F746" s="1"/>
      <c r="H746" s="2"/>
      <c r="I746" s="3"/>
    </row>
    <row r="747" spans="6:9" ht="15.75" customHeight="1" x14ac:dyDescent="0.2">
      <c r="F747" s="1"/>
      <c r="H747" s="2"/>
      <c r="I747" s="3"/>
    </row>
    <row r="748" spans="6:9" ht="15.75" customHeight="1" x14ac:dyDescent="0.2">
      <c r="F748" s="1"/>
      <c r="H748" s="2"/>
      <c r="I748" s="3"/>
    </row>
    <row r="749" spans="6:9" ht="15.75" customHeight="1" x14ac:dyDescent="0.2">
      <c r="F749" s="1"/>
      <c r="H749" s="2"/>
      <c r="I749" s="3"/>
    </row>
    <row r="750" spans="6:9" ht="15.75" customHeight="1" x14ac:dyDescent="0.2">
      <c r="F750" s="1"/>
      <c r="H750" s="2"/>
      <c r="I750" s="3"/>
    </row>
    <row r="751" spans="6:9" ht="15.75" customHeight="1" x14ac:dyDescent="0.2">
      <c r="F751" s="1"/>
      <c r="H751" s="2"/>
      <c r="I751" s="3"/>
    </row>
    <row r="752" spans="6:9" ht="15.75" customHeight="1" x14ac:dyDescent="0.2">
      <c r="F752" s="1"/>
      <c r="H752" s="2"/>
      <c r="I752" s="3"/>
    </row>
    <row r="753" spans="6:9" ht="15.75" customHeight="1" x14ac:dyDescent="0.2">
      <c r="F753" s="1"/>
      <c r="H753" s="2"/>
      <c r="I753" s="3"/>
    </row>
    <row r="754" spans="6:9" ht="15.75" customHeight="1" x14ac:dyDescent="0.2">
      <c r="F754" s="1"/>
      <c r="H754" s="2"/>
      <c r="I754" s="3"/>
    </row>
    <row r="755" spans="6:9" ht="15.75" customHeight="1" x14ac:dyDescent="0.2">
      <c r="F755" s="1"/>
      <c r="H755" s="2"/>
      <c r="I755" s="3"/>
    </row>
    <row r="756" spans="6:9" ht="15.75" customHeight="1" x14ac:dyDescent="0.2">
      <c r="F756" s="1"/>
      <c r="H756" s="2"/>
      <c r="I756" s="3"/>
    </row>
    <row r="757" spans="6:9" ht="15.75" customHeight="1" x14ac:dyDescent="0.2">
      <c r="F757" s="1"/>
      <c r="H757" s="2"/>
      <c r="I757" s="3"/>
    </row>
    <row r="758" spans="6:9" ht="15.75" customHeight="1" x14ac:dyDescent="0.2">
      <c r="F758" s="1"/>
      <c r="H758" s="2"/>
      <c r="I758" s="3"/>
    </row>
    <row r="759" spans="6:9" ht="15.75" customHeight="1" x14ac:dyDescent="0.2">
      <c r="F759" s="1"/>
      <c r="H759" s="2"/>
      <c r="I759" s="3"/>
    </row>
    <row r="760" spans="6:9" ht="15.75" customHeight="1" x14ac:dyDescent="0.2">
      <c r="F760" s="1"/>
      <c r="H760" s="2"/>
      <c r="I760" s="3"/>
    </row>
    <row r="761" spans="6:9" ht="15.75" customHeight="1" x14ac:dyDescent="0.2">
      <c r="F761" s="1"/>
      <c r="H761" s="2"/>
      <c r="I761" s="3"/>
    </row>
    <row r="762" spans="6:9" ht="15.75" customHeight="1" x14ac:dyDescent="0.2">
      <c r="F762" s="1"/>
      <c r="H762" s="2"/>
      <c r="I762" s="3"/>
    </row>
    <row r="763" spans="6:9" ht="15.75" customHeight="1" x14ac:dyDescent="0.2">
      <c r="F763" s="1"/>
      <c r="H763" s="2"/>
      <c r="I763" s="3"/>
    </row>
    <row r="764" spans="6:9" ht="15.75" customHeight="1" x14ac:dyDescent="0.2">
      <c r="F764" s="1"/>
      <c r="H764" s="2"/>
      <c r="I764" s="3"/>
    </row>
    <row r="765" spans="6:9" ht="15.75" customHeight="1" x14ac:dyDescent="0.2">
      <c r="F765" s="1"/>
      <c r="H765" s="2"/>
      <c r="I765" s="3"/>
    </row>
    <row r="766" spans="6:9" ht="15.75" customHeight="1" x14ac:dyDescent="0.2">
      <c r="F766" s="1"/>
      <c r="H766" s="2"/>
      <c r="I766" s="3"/>
    </row>
    <row r="767" spans="6:9" ht="15.75" customHeight="1" x14ac:dyDescent="0.2">
      <c r="F767" s="1"/>
      <c r="H767" s="2"/>
      <c r="I767" s="3"/>
    </row>
    <row r="768" spans="6:9" ht="15.75" customHeight="1" x14ac:dyDescent="0.2">
      <c r="F768" s="1"/>
      <c r="H768" s="2"/>
      <c r="I768" s="3"/>
    </row>
    <row r="769" spans="6:9" ht="15.75" customHeight="1" x14ac:dyDescent="0.2">
      <c r="F769" s="1"/>
      <c r="H769" s="2"/>
      <c r="I769" s="3"/>
    </row>
    <row r="770" spans="6:9" ht="15.75" customHeight="1" x14ac:dyDescent="0.2">
      <c r="F770" s="1"/>
      <c r="H770" s="2"/>
      <c r="I770" s="3"/>
    </row>
    <row r="771" spans="6:9" ht="15.75" customHeight="1" x14ac:dyDescent="0.2">
      <c r="F771" s="1"/>
      <c r="H771" s="2"/>
      <c r="I771" s="3"/>
    </row>
    <row r="772" spans="6:9" ht="15.75" customHeight="1" x14ac:dyDescent="0.2">
      <c r="F772" s="1"/>
      <c r="H772" s="2"/>
      <c r="I772" s="3"/>
    </row>
    <row r="773" spans="6:9" ht="15.75" customHeight="1" x14ac:dyDescent="0.2">
      <c r="F773" s="1"/>
      <c r="H773" s="2"/>
      <c r="I773" s="3"/>
    </row>
    <row r="774" spans="6:9" ht="15.75" customHeight="1" x14ac:dyDescent="0.2">
      <c r="F774" s="1"/>
      <c r="H774" s="2"/>
      <c r="I774" s="3"/>
    </row>
    <row r="775" spans="6:9" ht="15.75" customHeight="1" x14ac:dyDescent="0.2">
      <c r="F775" s="1"/>
      <c r="H775" s="2"/>
      <c r="I775" s="3"/>
    </row>
    <row r="776" spans="6:9" ht="15.75" customHeight="1" x14ac:dyDescent="0.2">
      <c r="F776" s="1"/>
      <c r="H776" s="2"/>
      <c r="I776" s="3"/>
    </row>
    <row r="777" spans="6:9" ht="15.75" customHeight="1" x14ac:dyDescent="0.2">
      <c r="F777" s="1"/>
      <c r="H777" s="2"/>
      <c r="I777" s="3"/>
    </row>
    <row r="778" spans="6:9" ht="15.75" customHeight="1" x14ac:dyDescent="0.2">
      <c r="F778" s="1"/>
      <c r="H778" s="2"/>
      <c r="I778" s="3"/>
    </row>
    <row r="779" spans="6:9" ht="15.75" customHeight="1" x14ac:dyDescent="0.2">
      <c r="F779" s="1"/>
      <c r="H779" s="2"/>
      <c r="I779" s="3"/>
    </row>
    <row r="780" spans="6:9" ht="15.75" customHeight="1" x14ac:dyDescent="0.2">
      <c r="F780" s="1"/>
      <c r="H780" s="2"/>
      <c r="I780" s="3"/>
    </row>
    <row r="781" spans="6:9" ht="15.75" customHeight="1" x14ac:dyDescent="0.2">
      <c r="F781" s="1"/>
      <c r="H781" s="2"/>
      <c r="I781" s="3"/>
    </row>
    <row r="782" spans="6:9" ht="15.75" customHeight="1" x14ac:dyDescent="0.2">
      <c r="F782" s="1"/>
      <c r="H782" s="2"/>
      <c r="I782" s="3"/>
    </row>
    <row r="783" spans="6:9" ht="15.75" customHeight="1" x14ac:dyDescent="0.2">
      <c r="F783" s="1"/>
      <c r="H783" s="2"/>
      <c r="I783" s="3"/>
    </row>
    <row r="784" spans="6:9" ht="15.75" customHeight="1" x14ac:dyDescent="0.2">
      <c r="F784" s="1"/>
      <c r="H784" s="2"/>
      <c r="I784" s="3"/>
    </row>
    <row r="785" spans="6:9" ht="15.75" customHeight="1" x14ac:dyDescent="0.2">
      <c r="F785" s="1"/>
      <c r="H785" s="2"/>
      <c r="I785" s="3"/>
    </row>
    <row r="786" spans="6:9" ht="15.75" customHeight="1" x14ac:dyDescent="0.2">
      <c r="F786" s="1"/>
      <c r="H786" s="2"/>
      <c r="I786" s="3"/>
    </row>
    <row r="787" spans="6:9" ht="15.75" customHeight="1" x14ac:dyDescent="0.2">
      <c r="F787" s="1"/>
      <c r="H787" s="2"/>
      <c r="I787" s="3"/>
    </row>
    <row r="788" spans="6:9" ht="15.75" customHeight="1" x14ac:dyDescent="0.2">
      <c r="F788" s="1"/>
      <c r="H788" s="2"/>
      <c r="I788" s="3"/>
    </row>
    <row r="789" spans="6:9" ht="15.75" customHeight="1" x14ac:dyDescent="0.2">
      <c r="F789" s="1"/>
      <c r="H789" s="2"/>
      <c r="I789" s="3"/>
    </row>
    <row r="790" spans="6:9" ht="15.75" customHeight="1" x14ac:dyDescent="0.2">
      <c r="F790" s="1"/>
      <c r="H790" s="2"/>
      <c r="I790" s="3"/>
    </row>
    <row r="791" spans="6:9" ht="15.75" customHeight="1" x14ac:dyDescent="0.2">
      <c r="F791" s="1"/>
      <c r="H791" s="2"/>
      <c r="I791" s="3"/>
    </row>
    <row r="792" spans="6:9" ht="15.75" customHeight="1" x14ac:dyDescent="0.2">
      <c r="F792" s="1"/>
      <c r="H792" s="2"/>
      <c r="I792" s="3"/>
    </row>
    <row r="793" spans="6:9" ht="15.75" customHeight="1" x14ac:dyDescent="0.2">
      <c r="F793" s="1"/>
      <c r="H793" s="2"/>
      <c r="I793" s="3"/>
    </row>
    <row r="794" spans="6:9" ht="15.75" customHeight="1" x14ac:dyDescent="0.2">
      <c r="F794" s="1"/>
      <c r="H794" s="2"/>
      <c r="I794" s="3"/>
    </row>
    <row r="795" spans="6:9" ht="15.75" customHeight="1" x14ac:dyDescent="0.2">
      <c r="F795" s="1"/>
      <c r="H795" s="2"/>
      <c r="I795" s="3"/>
    </row>
    <row r="796" spans="6:9" ht="15.75" customHeight="1" x14ac:dyDescent="0.2">
      <c r="F796" s="1"/>
      <c r="H796" s="2"/>
      <c r="I796" s="3"/>
    </row>
    <row r="797" spans="6:9" ht="15.75" customHeight="1" x14ac:dyDescent="0.2">
      <c r="F797" s="1"/>
      <c r="H797" s="2"/>
      <c r="I797" s="3"/>
    </row>
    <row r="798" spans="6:9" ht="15.75" customHeight="1" x14ac:dyDescent="0.2">
      <c r="F798" s="1"/>
      <c r="H798" s="2"/>
      <c r="I798" s="3"/>
    </row>
    <row r="799" spans="6:9" ht="15.75" customHeight="1" x14ac:dyDescent="0.2">
      <c r="F799" s="1"/>
      <c r="H799" s="2"/>
      <c r="I799" s="3"/>
    </row>
    <row r="800" spans="6:9" ht="15.75" customHeight="1" x14ac:dyDescent="0.2">
      <c r="F800" s="1"/>
      <c r="H800" s="2"/>
      <c r="I800" s="3"/>
    </row>
    <row r="801" spans="6:9" ht="15.75" customHeight="1" x14ac:dyDescent="0.2">
      <c r="F801" s="1"/>
      <c r="H801" s="2"/>
      <c r="I801" s="3"/>
    </row>
    <row r="802" spans="6:9" ht="15.75" customHeight="1" x14ac:dyDescent="0.2">
      <c r="F802" s="1"/>
      <c r="H802" s="2"/>
      <c r="I802" s="3"/>
    </row>
    <row r="803" spans="6:9" ht="15.75" customHeight="1" x14ac:dyDescent="0.2">
      <c r="F803" s="1"/>
      <c r="H803" s="2"/>
      <c r="I803" s="3"/>
    </row>
    <row r="804" spans="6:9" ht="15.75" customHeight="1" x14ac:dyDescent="0.2">
      <c r="F804" s="1"/>
      <c r="H804" s="2"/>
      <c r="I804" s="3"/>
    </row>
    <row r="805" spans="6:9" ht="15.75" customHeight="1" x14ac:dyDescent="0.2">
      <c r="F805" s="1"/>
      <c r="H805" s="2"/>
      <c r="I805" s="3"/>
    </row>
    <row r="806" spans="6:9" ht="15.75" customHeight="1" x14ac:dyDescent="0.2">
      <c r="F806" s="1"/>
      <c r="H806" s="2"/>
      <c r="I806" s="3"/>
    </row>
    <row r="807" spans="6:9" ht="15.75" customHeight="1" x14ac:dyDescent="0.2">
      <c r="F807" s="1"/>
      <c r="H807" s="2"/>
      <c r="I807" s="3"/>
    </row>
    <row r="808" spans="6:9" ht="15.75" customHeight="1" x14ac:dyDescent="0.2">
      <c r="F808" s="1"/>
      <c r="H808" s="2"/>
      <c r="I808" s="3"/>
    </row>
    <row r="809" spans="6:9" ht="15.75" customHeight="1" x14ac:dyDescent="0.2">
      <c r="F809" s="1"/>
      <c r="H809" s="2"/>
      <c r="I809" s="3"/>
    </row>
    <row r="810" spans="6:9" ht="15.75" customHeight="1" x14ac:dyDescent="0.2">
      <c r="F810" s="1"/>
      <c r="H810" s="2"/>
      <c r="I810" s="3"/>
    </row>
    <row r="811" spans="6:9" ht="15.75" customHeight="1" x14ac:dyDescent="0.2">
      <c r="F811" s="1"/>
      <c r="H811" s="2"/>
      <c r="I811" s="3"/>
    </row>
    <row r="812" spans="6:9" ht="15.75" customHeight="1" x14ac:dyDescent="0.2">
      <c r="F812" s="1"/>
      <c r="H812" s="2"/>
      <c r="I812" s="3"/>
    </row>
    <row r="813" spans="6:9" ht="15.75" customHeight="1" x14ac:dyDescent="0.2">
      <c r="F813" s="1"/>
      <c r="H813" s="2"/>
      <c r="I813" s="3"/>
    </row>
    <row r="814" spans="6:9" ht="15.75" customHeight="1" x14ac:dyDescent="0.2">
      <c r="F814" s="1"/>
      <c r="H814" s="2"/>
      <c r="I814" s="3"/>
    </row>
    <row r="815" spans="6:9" ht="15.75" customHeight="1" x14ac:dyDescent="0.2">
      <c r="F815" s="1"/>
      <c r="H815" s="2"/>
      <c r="I815" s="3"/>
    </row>
    <row r="816" spans="6:9" ht="15.75" customHeight="1" x14ac:dyDescent="0.2">
      <c r="F816" s="1"/>
      <c r="H816" s="2"/>
      <c r="I816" s="3"/>
    </row>
    <row r="817" spans="6:9" ht="15.75" customHeight="1" x14ac:dyDescent="0.2">
      <c r="F817" s="1"/>
      <c r="H817" s="2"/>
      <c r="I817" s="3"/>
    </row>
    <row r="818" spans="6:9" ht="15.75" customHeight="1" x14ac:dyDescent="0.2">
      <c r="F818" s="1"/>
      <c r="H818" s="2"/>
      <c r="I818" s="3"/>
    </row>
    <row r="819" spans="6:9" ht="15.75" customHeight="1" x14ac:dyDescent="0.2">
      <c r="F819" s="1"/>
      <c r="H819" s="2"/>
      <c r="I819" s="3"/>
    </row>
    <row r="820" spans="6:9" ht="15.75" customHeight="1" x14ac:dyDescent="0.2">
      <c r="F820" s="1"/>
      <c r="H820" s="2"/>
      <c r="I820" s="3"/>
    </row>
    <row r="821" spans="6:9" ht="15.75" customHeight="1" x14ac:dyDescent="0.2">
      <c r="F821" s="1"/>
      <c r="H821" s="2"/>
      <c r="I821" s="3"/>
    </row>
    <row r="822" spans="6:9" ht="15.75" customHeight="1" x14ac:dyDescent="0.2">
      <c r="F822" s="1"/>
      <c r="H822" s="2"/>
      <c r="I822" s="3"/>
    </row>
    <row r="823" spans="6:9" ht="15.75" customHeight="1" x14ac:dyDescent="0.2">
      <c r="F823" s="1"/>
      <c r="H823" s="2"/>
      <c r="I823" s="3"/>
    </row>
    <row r="824" spans="6:9" ht="15.75" customHeight="1" x14ac:dyDescent="0.2">
      <c r="F824" s="1"/>
      <c r="H824" s="2"/>
      <c r="I824" s="3"/>
    </row>
    <row r="825" spans="6:9" ht="15.75" customHeight="1" x14ac:dyDescent="0.2">
      <c r="F825" s="1"/>
      <c r="H825" s="2"/>
      <c r="I825" s="3"/>
    </row>
    <row r="826" spans="6:9" ht="15.75" customHeight="1" x14ac:dyDescent="0.2">
      <c r="F826" s="1"/>
      <c r="H826" s="2"/>
      <c r="I826" s="3"/>
    </row>
    <row r="827" spans="6:9" ht="15.75" customHeight="1" x14ac:dyDescent="0.2">
      <c r="F827" s="1"/>
      <c r="H827" s="2"/>
      <c r="I827" s="3"/>
    </row>
    <row r="828" spans="6:9" ht="15.75" customHeight="1" x14ac:dyDescent="0.2">
      <c r="F828" s="1"/>
      <c r="H828" s="2"/>
      <c r="I828" s="3"/>
    </row>
    <row r="829" spans="6:9" ht="15.75" customHeight="1" x14ac:dyDescent="0.2">
      <c r="F829" s="1"/>
      <c r="H829" s="2"/>
      <c r="I829" s="3"/>
    </row>
    <row r="830" spans="6:9" ht="15.75" customHeight="1" x14ac:dyDescent="0.2">
      <c r="F830" s="1"/>
      <c r="H830" s="2"/>
      <c r="I830" s="3"/>
    </row>
    <row r="831" spans="6:9" ht="15.75" customHeight="1" x14ac:dyDescent="0.2">
      <c r="F831" s="1"/>
      <c r="H831" s="2"/>
      <c r="I831" s="3"/>
    </row>
    <row r="832" spans="6:9" ht="15.75" customHeight="1" x14ac:dyDescent="0.2">
      <c r="F832" s="1"/>
      <c r="H832" s="2"/>
      <c r="I832" s="3"/>
    </row>
    <row r="833" spans="6:9" ht="15.75" customHeight="1" x14ac:dyDescent="0.2">
      <c r="F833" s="1"/>
      <c r="H833" s="2"/>
      <c r="I833" s="3"/>
    </row>
    <row r="834" spans="6:9" ht="15.75" customHeight="1" x14ac:dyDescent="0.2">
      <c r="F834" s="1"/>
      <c r="H834" s="2"/>
      <c r="I834" s="3"/>
    </row>
    <row r="835" spans="6:9" ht="15.75" customHeight="1" x14ac:dyDescent="0.2">
      <c r="F835" s="1"/>
      <c r="H835" s="2"/>
      <c r="I835" s="3"/>
    </row>
    <row r="836" spans="6:9" ht="15.75" customHeight="1" x14ac:dyDescent="0.2">
      <c r="F836" s="1"/>
      <c r="H836" s="2"/>
      <c r="I836" s="3"/>
    </row>
    <row r="837" spans="6:9" ht="15.75" customHeight="1" x14ac:dyDescent="0.2">
      <c r="F837" s="1"/>
      <c r="H837" s="2"/>
      <c r="I837" s="3"/>
    </row>
    <row r="838" spans="6:9" ht="15.75" customHeight="1" x14ac:dyDescent="0.2">
      <c r="F838" s="1"/>
      <c r="H838" s="2"/>
      <c r="I838" s="3"/>
    </row>
    <row r="839" spans="6:9" ht="15.75" customHeight="1" x14ac:dyDescent="0.2">
      <c r="F839" s="1"/>
      <c r="H839" s="2"/>
      <c r="I839" s="3"/>
    </row>
    <row r="840" spans="6:9" ht="15.75" customHeight="1" x14ac:dyDescent="0.2">
      <c r="F840" s="1"/>
      <c r="H840" s="2"/>
      <c r="I840" s="3"/>
    </row>
    <row r="841" spans="6:9" ht="15.75" customHeight="1" x14ac:dyDescent="0.2">
      <c r="F841" s="1"/>
      <c r="H841" s="2"/>
      <c r="I841" s="3"/>
    </row>
    <row r="842" spans="6:9" ht="15.75" customHeight="1" x14ac:dyDescent="0.2">
      <c r="F842" s="1"/>
      <c r="H842" s="2"/>
      <c r="I842" s="3"/>
    </row>
    <row r="843" spans="6:9" ht="15.75" customHeight="1" x14ac:dyDescent="0.2">
      <c r="F843" s="1"/>
      <c r="H843" s="2"/>
      <c r="I843" s="3"/>
    </row>
    <row r="844" spans="6:9" ht="15.75" customHeight="1" x14ac:dyDescent="0.2">
      <c r="F844" s="1"/>
      <c r="H844" s="2"/>
      <c r="I844" s="3"/>
    </row>
    <row r="845" spans="6:9" ht="15.75" customHeight="1" x14ac:dyDescent="0.2">
      <c r="F845" s="1"/>
      <c r="H845" s="2"/>
      <c r="I845" s="3"/>
    </row>
    <row r="846" spans="6:9" ht="15.75" customHeight="1" x14ac:dyDescent="0.2">
      <c r="F846" s="1"/>
      <c r="H846" s="2"/>
      <c r="I846" s="3"/>
    </row>
    <row r="847" spans="6:9" ht="15.75" customHeight="1" x14ac:dyDescent="0.2">
      <c r="F847" s="1"/>
      <c r="H847" s="2"/>
      <c r="I847" s="3"/>
    </row>
    <row r="848" spans="6:9" ht="15.75" customHeight="1" x14ac:dyDescent="0.2">
      <c r="F848" s="1"/>
      <c r="H848" s="2"/>
      <c r="I848" s="3"/>
    </row>
    <row r="849" spans="6:9" ht="15.75" customHeight="1" x14ac:dyDescent="0.2">
      <c r="F849" s="1"/>
      <c r="H849" s="2"/>
      <c r="I849" s="3"/>
    </row>
    <row r="850" spans="6:9" ht="15.75" customHeight="1" x14ac:dyDescent="0.2">
      <c r="F850" s="1"/>
      <c r="H850" s="2"/>
      <c r="I850" s="3"/>
    </row>
    <row r="851" spans="6:9" ht="15.75" customHeight="1" x14ac:dyDescent="0.2">
      <c r="F851" s="1"/>
      <c r="H851" s="2"/>
      <c r="I851" s="3"/>
    </row>
    <row r="852" spans="6:9" ht="15.75" customHeight="1" x14ac:dyDescent="0.2">
      <c r="F852" s="1"/>
      <c r="H852" s="2"/>
      <c r="I852" s="3"/>
    </row>
    <row r="853" spans="6:9" ht="15.75" customHeight="1" x14ac:dyDescent="0.2">
      <c r="F853" s="1"/>
      <c r="H853" s="2"/>
      <c r="I853" s="3"/>
    </row>
    <row r="854" spans="6:9" ht="15.75" customHeight="1" x14ac:dyDescent="0.2">
      <c r="F854" s="1"/>
      <c r="H854" s="2"/>
      <c r="I854" s="3"/>
    </row>
    <row r="855" spans="6:9" ht="15.75" customHeight="1" x14ac:dyDescent="0.2">
      <c r="F855" s="1"/>
      <c r="H855" s="2"/>
      <c r="I855" s="3"/>
    </row>
    <row r="856" spans="6:9" ht="15.75" customHeight="1" x14ac:dyDescent="0.2">
      <c r="F856" s="1"/>
      <c r="H856" s="2"/>
      <c r="I856" s="3"/>
    </row>
    <row r="857" spans="6:9" ht="15.75" customHeight="1" x14ac:dyDescent="0.2">
      <c r="F857" s="1"/>
      <c r="H857" s="2"/>
      <c r="I857" s="3"/>
    </row>
    <row r="858" spans="6:9" ht="15.75" customHeight="1" x14ac:dyDescent="0.2">
      <c r="F858" s="1"/>
      <c r="H858" s="2"/>
      <c r="I858" s="3"/>
    </row>
    <row r="859" spans="6:9" ht="15.75" customHeight="1" x14ac:dyDescent="0.2">
      <c r="F859" s="1"/>
      <c r="H859" s="2"/>
      <c r="I859" s="3"/>
    </row>
    <row r="860" spans="6:9" ht="15.75" customHeight="1" x14ac:dyDescent="0.2">
      <c r="F860" s="1"/>
      <c r="H860" s="2"/>
      <c r="I860" s="3"/>
    </row>
    <row r="861" spans="6:9" ht="15.75" customHeight="1" x14ac:dyDescent="0.2">
      <c r="F861" s="1"/>
      <c r="H861" s="2"/>
      <c r="I861" s="3"/>
    </row>
    <row r="862" spans="6:9" ht="15.75" customHeight="1" x14ac:dyDescent="0.2">
      <c r="F862" s="1"/>
      <c r="H862" s="2"/>
      <c r="I862" s="3"/>
    </row>
    <row r="863" spans="6:9" ht="15.75" customHeight="1" x14ac:dyDescent="0.2">
      <c r="F863" s="1"/>
      <c r="H863" s="2"/>
      <c r="I863" s="3"/>
    </row>
    <row r="864" spans="6:9" ht="15.75" customHeight="1" x14ac:dyDescent="0.2">
      <c r="F864" s="1"/>
      <c r="H864" s="2"/>
      <c r="I864" s="3"/>
    </row>
    <row r="865" spans="6:9" ht="15.75" customHeight="1" x14ac:dyDescent="0.2">
      <c r="F865" s="1"/>
      <c r="H865" s="2"/>
      <c r="I865" s="3"/>
    </row>
    <row r="866" spans="6:9" ht="15.75" customHeight="1" x14ac:dyDescent="0.2">
      <c r="F866" s="1"/>
      <c r="H866" s="2"/>
      <c r="I866" s="3"/>
    </row>
    <row r="867" spans="6:9" ht="15.75" customHeight="1" x14ac:dyDescent="0.2">
      <c r="F867" s="1"/>
      <c r="H867" s="2"/>
      <c r="I867" s="3"/>
    </row>
    <row r="868" spans="6:9" ht="15.75" customHeight="1" x14ac:dyDescent="0.2">
      <c r="F868" s="1"/>
      <c r="H868" s="2"/>
      <c r="I868" s="3"/>
    </row>
    <row r="869" spans="6:9" ht="15.75" customHeight="1" x14ac:dyDescent="0.2">
      <c r="F869" s="1"/>
      <c r="H869" s="2"/>
      <c r="I869" s="3"/>
    </row>
    <row r="870" spans="6:9" ht="15.75" customHeight="1" x14ac:dyDescent="0.2">
      <c r="F870" s="1"/>
      <c r="H870" s="2"/>
      <c r="I870" s="3"/>
    </row>
    <row r="871" spans="6:9" ht="15.75" customHeight="1" x14ac:dyDescent="0.2">
      <c r="F871" s="1"/>
      <c r="H871" s="2"/>
      <c r="I871" s="3"/>
    </row>
    <row r="872" spans="6:9" ht="15.75" customHeight="1" x14ac:dyDescent="0.2">
      <c r="F872" s="1"/>
      <c r="H872" s="2"/>
      <c r="I872" s="3"/>
    </row>
    <row r="873" spans="6:9" ht="15.75" customHeight="1" x14ac:dyDescent="0.2">
      <c r="F873" s="1"/>
      <c r="H873" s="2"/>
      <c r="I873" s="3"/>
    </row>
    <row r="874" spans="6:9" ht="15.75" customHeight="1" x14ac:dyDescent="0.2">
      <c r="F874" s="1"/>
      <c r="H874" s="2"/>
      <c r="I874" s="3"/>
    </row>
    <row r="875" spans="6:9" ht="15.75" customHeight="1" x14ac:dyDescent="0.2">
      <c r="F875" s="1"/>
      <c r="H875" s="2"/>
      <c r="I875" s="3"/>
    </row>
    <row r="876" spans="6:9" ht="15.75" customHeight="1" x14ac:dyDescent="0.2">
      <c r="F876" s="1"/>
      <c r="H876" s="2"/>
      <c r="I876" s="3"/>
    </row>
    <row r="877" spans="6:9" ht="15.75" customHeight="1" x14ac:dyDescent="0.2">
      <c r="F877" s="1"/>
      <c r="H877" s="2"/>
      <c r="I877" s="3"/>
    </row>
    <row r="878" spans="6:9" ht="15.75" customHeight="1" x14ac:dyDescent="0.2">
      <c r="F878" s="1"/>
      <c r="H878" s="2"/>
      <c r="I878" s="3"/>
    </row>
    <row r="879" spans="6:9" ht="15.75" customHeight="1" x14ac:dyDescent="0.2">
      <c r="F879" s="1"/>
      <c r="H879" s="2"/>
      <c r="I879" s="3"/>
    </row>
    <row r="880" spans="6:9" ht="15.75" customHeight="1" x14ac:dyDescent="0.2">
      <c r="F880" s="1"/>
      <c r="H880" s="2"/>
      <c r="I880" s="3"/>
    </row>
    <row r="881" spans="6:9" ht="15.75" customHeight="1" x14ac:dyDescent="0.2">
      <c r="F881" s="1"/>
      <c r="H881" s="2"/>
      <c r="I881" s="3"/>
    </row>
    <row r="882" spans="6:9" ht="15.75" customHeight="1" x14ac:dyDescent="0.2">
      <c r="F882" s="1"/>
      <c r="H882" s="2"/>
      <c r="I882" s="3"/>
    </row>
    <row r="883" spans="6:9" ht="15.75" customHeight="1" x14ac:dyDescent="0.2">
      <c r="F883" s="1"/>
      <c r="H883" s="2"/>
      <c r="I883" s="3"/>
    </row>
    <row r="884" spans="6:9" ht="15.75" customHeight="1" x14ac:dyDescent="0.2">
      <c r="F884" s="1"/>
      <c r="H884" s="2"/>
      <c r="I884" s="3"/>
    </row>
    <row r="885" spans="6:9" ht="15.75" customHeight="1" x14ac:dyDescent="0.2">
      <c r="F885" s="1"/>
      <c r="H885" s="2"/>
      <c r="I885" s="3"/>
    </row>
    <row r="886" spans="6:9" ht="15.75" customHeight="1" x14ac:dyDescent="0.2">
      <c r="F886" s="1"/>
      <c r="H886" s="2"/>
      <c r="I886" s="3"/>
    </row>
    <row r="887" spans="6:9" ht="15.75" customHeight="1" x14ac:dyDescent="0.2">
      <c r="F887" s="1"/>
      <c r="H887" s="2"/>
      <c r="I887" s="3"/>
    </row>
    <row r="888" spans="6:9" ht="15.75" customHeight="1" x14ac:dyDescent="0.2">
      <c r="F888" s="1"/>
      <c r="H888" s="2"/>
      <c r="I888" s="3"/>
    </row>
    <row r="889" spans="6:9" ht="15.75" customHeight="1" x14ac:dyDescent="0.2">
      <c r="F889" s="1"/>
      <c r="H889" s="2"/>
      <c r="I889" s="3"/>
    </row>
    <row r="890" spans="6:9" ht="15.75" customHeight="1" x14ac:dyDescent="0.2">
      <c r="F890" s="1"/>
      <c r="H890" s="2"/>
      <c r="I890" s="3"/>
    </row>
    <row r="891" spans="6:9" ht="15.75" customHeight="1" x14ac:dyDescent="0.2">
      <c r="F891" s="1"/>
      <c r="H891" s="2"/>
      <c r="I891" s="3"/>
    </row>
    <row r="892" spans="6:9" ht="15.75" customHeight="1" x14ac:dyDescent="0.2">
      <c r="F892" s="1"/>
      <c r="H892" s="2"/>
      <c r="I892" s="3"/>
    </row>
    <row r="893" spans="6:9" ht="15.75" customHeight="1" x14ac:dyDescent="0.2">
      <c r="F893" s="1"/>
      <c r="H893" s="2"/>
      <c r="I893" s="3"/>
    </row>
    <row r="894" spans="6:9" ht="15.75" customHeight="1" x14ac:dyDescent="0.2">
      <c r="F894" s="1"/>
      <c r="H894" s="2"/>
      <c r="I894" s="3"/>
    </row>
    <row r="895" spans="6:9" ht="15.75" customHeight="1" x14ac:dyDescent="0.2">
      <c r="F895" s="1"/>
      <c r="H895" s="2"/>
      <c r="I895" s="3"/>
    </row>
    <row r="896" spans="6:9" ht="15.75" customHeight="1" x14ac:dyDescent="0.2">
      <c r="F896" s="1"/>
      <c r="H896" s="2"/>
      <c r="I896" s="3"/>
    </row>
    <row r="897" spans="6:9" ht="15.75" customHeight="1" x14ac:dyDescent="0.2">
      <c r="F897" s="1"/>
      <c r="H897" s="2"/>
      <c r="I897" s="3"/>
    </row>
    <row r="898" spans="6:9" ht="15.75" customHeight="1" x14ac:dyDescent="0.2">
      <c r="F898" s="1"/>
      <c r="H898" s="2"/>
      <c r="I898" s="3"/>
    </row>
    <row r="899" spans="6:9" ht="15.75" customHeight="1" x14ac:dyDescent="0.2">
      <c r="F899" s="1"/>
      <c r="H899" s="2"/>
      <c r="I899" s="3"/>
    </row>
    <row r="900" spans="6:9" ht="15.75" customHeight="1" x14ac:dyDescent="0.2">
      <c r="F900" s="1"/>
      <c r="H900" s="2"/>
      <c r="I900" s="3"/>
    </row>
    <row r="901" spans="6:9" ht="15.75" customHeight="1" x14ac:dyDescent="0.2">
      <c r="F901" s="1"/>
      <c r="H901" s="2"/>
      <c r="I901" s="3"/>
    </row>
    <row r="902" spans="6:9" ht="15.75" customHeight="1" x14ac:dyDescent="0.2">
      <c r="F902" s="1"/>
      <c r="H902" s="2"/>
      <c r="I902" s="3"/>
    </row>
    <row r="903" spans="6:9" ht="15.75" customHeight="1" x14ac:dyDescent="0.2">
      <c r="F903" s="1"/>
      <c r="H903" s="2"/>
      <c r="I903" s="3"/>
    </row>
    <row r="904" spans="6:9" ht="15.75" customHeight="1" x14ac:dyDescent="0.2">
      <c r="F904" s="1"/>
      <c r="H904" s="2"/>
      <c r="I904" s="3"/>
    </row>
    <row r="905" spans="6:9" ht="15.75" customHeight="1" x14ac:dyDescent="0.2">
      <c r="F905" s="1"/>
      <c r="H905" s="2"/>
      <c r="I905" s="3"/>
    </row>
    <row r="906" spans="6:9" ht="15.75" customHeight="1" x14ac:dyDescent="0.2">
      <c r="F906" s="1"/>
      <c r="H906" s="2"/>
      <c r="I906" s="3"/>
    </row>
    <row r="907" spans="6:9" ht="15.75" customHeight="1" x14ac:dyDescent="0.2">
      <c r="F907" s="1"/>
      <c r="H907" s="2"/>
      <c r="I907" s="3"/>
    </row>
    <row r="908" spans="6:9" ht="15.75" customHeight="1" x14ac:dyDescent="0.2">
      <c r="F908" s="1"/>
      <c r="H908" s="2"/>
      <c r="I908" s="3"/>
    </row>
    <row r="909" spans="6:9" ht="15.75" customHeight="1" x14ac:dyDescent="0.2">
      <c r="F909" s="1"/>
      <c r="H909" s="2"/>
      <c r="I909" s="3"/>
    </row>
    <row r="910" spans="6:9" ht="15.75" customHeight="1" x14ac:dyDescent="0.2">
      <c r="F910" s="1"/>
      <c r="H910" s="2"/>
      <c r="I910" s="3"/>
    </row>
    <row r="911" spans="6:9" ht="15.75" customHeight="1" x14ac:dyDescent="0.2">
      <c r="F911" s="1"/>
      <c r="H911" s="2"/>
      <c r="I911" s="3"/>
    </row>
    <row r="912" spans="6:9" ht="15.75" customHeight="1" x14ac:dyDescent="0.2">
      <c r="F912" s="1"/>
      <c r="H912" s="2"/>
      <c r="I912" s="3"/>
    </row>
    <row r="913" spans="6:9" ht="15.75" customHeight="1" x14ac:dyDescent="0.2">
      <c r="F913" s="1"/>
      <c r="H913" s="2"/>
      <c r="I913" s="3"/>
    </row>
    <row r="914" spans="6:9" ht="15.75" customHeight="1" x14ac:dyDescent="0.2">
      <c r="F914" s="1"/>
      <c r="H914" s="2"/>
      <c r="I914" s="3"/>
    </row>
    <row r="915" spans="6:9" ht="15.75" customHeight="1" x14ac:dyDescent="0.2">
      <c r="F915" s="1"/>
      <c r="H915" s="2"/>
      <c r="I915" s="3"/>
    </row>
    <row r="916" spans="6:9" ht="15.75" customHeight="1" x14ac:dyDescent="0.2">
      <c r="F916" s="1"/>
      <c r="H916" s="2"/>
      <c r="I916" s="3"/>
    </row>
    <row r="917" spans="6:9" ht="15.75" customHeight="1" x14ac:dyDescent="0.2">
      <c r="F917" s="1"/>
      <c r="H917" s="2"/>
      <c r="I917" s="3"/>
    </row>
    <row r="918" spans="6:9" ht="15.75" customHeight="1" x14ac:dyDescent="0.2">
      <c r="F918" s="1"/>
      <c r="H918" s="2"/>
      <c r="I918" s="3"/>
    </row>
    <row r="919" spans="6:9" ht="15.75" customHeight="1" x14ac:dyDescent="0.2">
      <c r="F919" s="1"/>
      <c r="H919" s="2"/>
      <c r="I919" s="3"/>
    </row>
    <row r="920" spans="6:9" ht="15.75" customHeight="1" x14ac:dyDescent="0.2">
      <c r="F920" s="1"/>
      <c r="H920" s="2"/>
      <c r="I920" s="3"/>
    </row>
    <row r="921" spans="6:9" ht="15.75" customHeight="1" x14ac:dyDescent="0.2">
      <c r="F921" s="1"/>
      <c r="H921" s="2"/>
      <c r="I921" s="3"/>
    </row>
    <row r="922" spans="6:9" ht="15.75" customHeight="1" x14ac:dyDescent="0.2">
      <c r="F922" s="1"/>
      <c r="H922" s="2"/>
      <c r="I922" s="3"/>
    </row>
    <row r="923" spans="6:9" ht="15.75" customHeight="1" x14ac:dyDescent="0.2">
      <c r="F923" s="1"/>
      <c r="H923" s="2"/>
      <c r="I923" s="3"/>
    </row>
    <row r="924" spans="6:9" ht="15.75" customHeight="1" x14ac:dyDescent="0.2">
      <c r="F924" s="1"/>
      <c r="H924" s="2"/>
      <c r="I924" s="3"/>
    </row>
    <row r="925" spans="6:9" ht="15.75" customHeight="1" x14ac:dyDescent="0.2">
      <c r="F925" s="1"/>
      <c r="H925" s="2"/>
      <c r="I925" s="3"/>
    </row>
    <row r="926" spans="6:9" ht="15.75" customHeight="1" x14ac:dyDescent="0.2">
      <c r="F926" s="1"/>
      <c r="H926" s="2"/>
      <c r="I926" s="3"/>
    </row>
    <row r="927" spans="6:9" ht="15.75" customHeight="1" x14ac:dyDescent="0.2">
      <c r="F927" s="1"/>
      <c r="H927" s="2"/>
      <c r="I927" s="3"/>
    </row>
    <row r="928" spans="6:9" ht="15.75" customHeight="1" x14ac:dyDescent="0.2">
      <c r="F928" s="1"/>
      <c r="H928" s="2"/>
      <c r="I928" s="3"/>
    </row>
    <row r="929" spans="6:9" ht="15.75" customHeight="1" x14ac:dyDescent="0.2">
      <c r="F929" s="1"/>
      <c r="H929" s="2"/>
      <c r="I929" s="3"/>
    </row>
    <row r="930" spans="6:9" ht="15.75" customHeight="1" x14ac:dyDescent="0.2">
      <c r="F930" s="1"/>
      <c r="H930" s="2"/>
      <c r="I930" s="3"/>
    </row>
    <row r="931" spans="6:9" ht="15.75" customHeight="1" x14ac:dyDescent="0.2">
      <c r="F931" s="1"/>
      <c r="H931" s="2"/>
      <c r="I931" s="3"/>
    </row>
    <row r="932" spans="6:9" ht="15.75" customHeight="1" x14ac:dyDescent="0.2">
      <c r="F932" s="1"/>
      <c r="H932" s="2"/>
      <c r="I932" s="3"/>
    </row>
    <row r="933" spans="6:9" ht="15.75" customHeight="1" x14ac:dyDescent="0.2">
      <c r="F933" s="1"/>
      <c r="H933" s="2"/>
      <c r="I933" s="3"/>
    </row>
    <row r="934" spans="6:9" ht="15.75" customHeight="1" x14ac:dyDescent="0.2">
      <c r="F934" s="1"/>
      <c r="H934" s="2"/>
      <c r="I934" s="3"/>
    </row>
    <row r="935" spans="6:9" ht="15.75" customHeight="1" x14ac:dyDescent="0.2">
      <c r="F935" s="1"/>
      <c r="H935" s="2"/>
      <c r="I935" s="3"/>
    </row>
    <row r="936" spans="6:9" ht="15.75" customHeight="1" x14ac:dyDescent="0.2">
      <c r="F936" s="1"/>
      <c r="H936" s="2"/>
      <c r="I936" s="3"/>
    </row>
    <row r="937" spans="6:9" ht="15.75" customHeight="1" x14ac:dyDescent="0.2">
      <c r="F937" s="1"/>
      <c r="H937" s="2"/>
      <c r="I937" s="3"/>
    </row>
    <row r="938" spans="6:9" ht="15.75" customHeight="1" x14ac:dyDescent="0.2">
      <c r="F938" s="1"/>
      <c r="H938" s="2"/>
      <c r="I938" s="3"/>
    </row>
    <row r="939" spans="6:9" ht="15.75" customHeight="1" x14ac:dyDescent="0.2">
      <c r="F939" s="1"/>
      <c r="H939" s="2"/>
      <c r="I939" s="3"/>
    </row>
    <row r="940" spans="6:9" ht="15.75" customHeight="1" x14ac:dyDescent="0.2">
      <c r="F940" s="1"/>
      <c r="H940" s="2"/>
      <c r="I940" s="3"/>
    </row>
    <row r="941" spans="6:9" ht="15.75" customHeight="1" x14ac:dyDescent="0.2">
      <c r="F941" s="1"/>
      <c r="H941" s="2"/>
      <c r="I941" s="3"/>
    </row>
    <row r="942" spans="6:9" ht="15.75" customHeight="1" x14ac:dyDescent="0.2">
      <c r="F942" s="1"/>
      <c r="H942" s="2"/>
      <c r="I942" s="3"/>
    </row>
    <row r="943" spans="6:9" ht="15.75" customHeight="1" x14ac:dyDescent="0.2">
      <c r="F943" s="1"/>
      <c r="H943" s="2"/>
      <c r="I943" s="3"/>
    </row>
    <row r="944" spans="6:9" ht="15.75" customHeight="1" x14ac:dyDescent="0.2">
      <c r="F944" s="1"/>
      <c r="H944" s="2"/>
      <c r="I944" s="3"/>
    </row>
    <row r="945" spans="6:9" ht="15.75" customHeight="1" x14ac:dyDescent="0.2">
      <c r="F945" s="1"/>
      <c r="H945" s="2"/>
      <c r="I945" s="3"/>
    </row>
    <row r="946" spans="6:9" ht="15.75" customHeight="1" x14ac:dyDescent="0.2">
      <c r="F946" s="1"/>
      <c r="H946" s="2"/>
      <c r="I946" s="3"/>
    </row>
    <row r="947" spans="6:9" ht="15.75" customHeight="1" x14ac:dyDescent="0.2">
      <c r="F947" s="1"/>
      <c r="H947" s="2"/>
      <c r="I947" s="3"/>
    </row>
    <row r="948" spans="6:9" ht="15.75" customHeight="1" x14ac:dyDescent="0.2">
      <c r="F948" s="1"/>
      <c r="H948" s="2"/>
      <c r="I948" s="3"/>
    </row>
    <row r="949" spans="6:9" ht="15.75" customHeight="1" x14ac:dyDescent="0.2">
      <c r="F949" s="1"/>
      <c r="H949" s="2"/>
      <c r="I949" s="3"/>
    </row>
    <row r="950" spans="6:9" ht="15.75" customHeight="1" x14ac:dyDescent="0.2">
      <c r="F950" s="1"/>
      <c r="H950" s="2"/>
      <c r="I950" s="3"/>
    </row>
    <row r="951" spans="6:9" ht="15.75" customHeight="1" x14ac:dyDescent="0.2">
      <c r="F951" s="1"/>
      <c r="H951" s="2"/>
      <c r="I951" s="3"/>
    </row>
    <row r="952" spans="6:9" ht="15.75" customHeight="1" x14ac:dyDescent="0.2">
      <c r="F952" s="1"/>
      <c r="H952" s="2"/>
      <c r="I952" s="3"/>
    </row>
    <row r="953" spans="6:9" ht="15.75" customHeight="1" x14ac:dyDescent="0.2">
      <c r="F953" s="1"/>
      <c r="H953" s="2"/>
      <c r="I953" s="3"/>
    </row>
    <row r="954" spans="6:9" ht="15.75" customHeight="1" x14ac:dyDescent="0.2">
      <c r="F954" s="1"/>
      <c r="H954" s="2"/>
      <c r="I954" s="3"/>
    </row>
    <row r="955" spans="6:9" ht="15.75" customHeight="1" x14ac:dyDescent="0.2">
      <c r="F955" s="1"/>
      <c r="H955" s="2"/>
      <c r="I955" s="3"/>
    </row>
    <row r="956" spans="6:9" ht="15.75" customHeight="1" x14ac:dyDescent="0.2">
      <c r="F956" s="1"/>
      <c r="H956" s="2"/>
      <c r="I956" s="3"/>
    </row>
    <row r="957" spans="6:9" ht="15.75" customHeight="1" x14ac:dyDescent="0.2">
      <c r="F957" s="1"/>
      <c r="H957" s="2"/>
      <c r="I957" s="3"/>
    </row>
    <row r="958" spans="6:9" ht="15.75" customHeight="1" x14ac:dyDescent="0.2">
      <c r="F958" s="1"/>
      <c r="H958" s="2"/>
      <c r="I958" s="3"/>
    </row>
    <row r="959" spans="6:9" ht="15.75" customHeight="1" x14ac:dyDescent="0.2">
      <c r="F959" s="1"/>
      <c r="H959" s="2"/>
      <c r="I959" s="3"/>
    </row>
    <row r="960" spans="6:9" ht="15.75" customHeight="1" x14ac:dyDescent="0.2">
      <c r="F960" s="1"/>
      <c r="H960" s="2"/>
      <c r="I960" s="3"/>
    </row>
    <row r="961" spans="6:9" ht="15.75" customHeight="1" x14ac:dyDescent="0.2">
      <c r="F961" s="1"/>
      <c r="H961" s="2"/>
      <c r="I961" s="3"/>
    </row>
    <row r="962" spans="6:9" ht="15.75" customHeight="1" x14ac:dyDescent="0.2">
      <c r="F962" s="1"/>
      <c r="H962" s="2"/>
      <c r="I962" s="3"/>
    </row>
    <row r="963" spans="6:9" ht="15.75" customHeight="1" x14ac:dyDescent="0.2">
      <c r="F963" s="1"/>
      <c r="H963" s="2"/>
      <c r="I963" s="3"/>
    </row>
    <row r="964" spans="6:9" ht="15.75" customHeight="1" x14ac:dyDescent="0.2">
      <c r="F964" s="1"/>
      <c r="H964" s="2"/>
      <c r="I964" s="3"/>
    </row>
    <row r="965" spans="6:9" ht="15.75" customHeight="1" x14ac:dyDescent="0.2">
      <c r="F965" s="1"/>
      <c r="H965" s="2"/>
      <c r="I965" s="3"/>
    </row>
    <row r="966" spans="6:9" ht="15.75" customHeight="1" x14ac:dyDescent="0.2">
      <c r="F966" s="1"/>
      <c r="H966" s="2"/>
      <c r="I966" s="3"/>
    </row>
    <row r="967" spans="6:9" ht="15.75" customHeight="1" x14ac:dyDescent="0.2">
      <c r="F967" s="1"/>
      <c r="H967" s="2"/>
      <c r="I967" s="3"/>
    </row>
    <row r="968" spans="6:9" ht="15.75" customHeight="1" x14ac:dyDescent="0.2">
      <c r="F968" s="1"/>
      <c r="H968" s="2"/>
      <c r="I968" s="3"/>
    </row>
    <row r="969" spans="6:9" ht="15.75" customHeight="1" x14ac:dyDescent="0.2">
      <c r="F969" s="1"/>
      <c r="H969" s="2"/>
      <c r="I969" s="3"/>
    </row>
    <row r="970" spans="6:9" ht="15.75" customHeight="1" x14ac:dyDescent="0.2">
      <c r="F970" s="1"/>
      <c r="H970" s="2"/>
      <c r="I970" s="3"/>
    </row>
    <row r="971" spans="6:9" ht="15.75" customHeight="1" x14ac:dyDescent="0.2">
      <c r="F971" s="1"/>
      <c r="H971" s="2"/>
      <c r="I971" s="3"/>
    </row>
    <row r="972" spans="6:9" ht="15.75" customHeight="1" x14ac:dyDescent="0.2">
      <c r="F972" s="1"/>
      <c r="H972" s="2"/>
      <c r="I972" s="3"/>
    </row>
    <row r="973" spans="6:9" ht="15.75" customHeight="1" x14ac:dyDescent="0.2">
      <c r="F973" s="1"/>
      <c r="H973" s="2"/>
      <c r="I973" s="3"/>
    </row>
    <row r="974" spans="6:9" ht="15.75" customHeight="1" x14ac:dyDescent="0.2">
      <c r="F974" s="1"/>
      <c r="H974" s="2"/>
      <c r="I974" s="3"/>
    </row>
    <row r="975" spans="6:9" ht="15.75" customHeight="1" x14ac:dyDescent="0.2">
      <c r="F975" s="1"/>
      <c r="H975" s="2"/>
      <c r="I975" s="3"/>
    </row>
    <row r="976" spans="6:9" ht="15.75" customHeight="1" x14ac:dyDescent="0.2">
      <c r="F976" s="1"/>
      <c r="H976" s="2"/>
      <c r="I976" s="3"/>
    </row>
    <row r="977" spans="6:9" ht="15.75" customHeight="1" x14ac:dyDescent="0.2">
      <c r="F977" s="1"/>
      <c r="H977" s="2"/>
      <c r="I977" s="3"/>
    </row>
    <row r="978" spans="6:9" ht="15.75" customHeight="1" x14ac:dyDescent="0.2">
      <c r="F978" s="1"/>
      <c r="H978" s="2"/>
      <c r="I978" s="3"/>
    </row>
    <row r="979" spans="6:9" ht="15.75" customHeight="1" x14ac:dyDescent="0.2">
      <c r="F979" s="1"/>
      <c r="H979" s="2"/>
      <c r="I979" s="3"/>
    </row>
    <row r="980" spans="6:9" ht="15.75" customHeight="1" x14ac:dyDescent="0.2">
      <c r="F980" s="1"/>
      <c r="H980" s="2"/>
      <c r="I980" s="3"/>
    </row>
    <row r="981" spans="6:9" ht="15.75" customHeight="1" x14ac:dyDescent="0.2">
      <c r="F981" s="1"/>
      <c r="H981" s="2"/>
      <c r="I981" s="3"/>
    </row>
    <row r="982" spans="6:9" ht="15.75" customHeight="1" x14ac:dyDescent="0.2">
      <c r="F982" s="1"/>
      <c r="H982" s="2"/>
      <c r="I982" s="3"/>
    </row>
    <row r="983" spans="6:9" ht="15.75" customHeight="1" x14ac:dyDescent="0.2">
      <c r="F983" s="1"/>
      <c r="H983" s="2"/>
      <c r="I983" s="3"/>
    </row>
    <row r="984" spans="6:9" ht="15.75" customHeight="1" x14ac:dyDescent="0.2">
      <c r="F984" s="1"/>
      <c r="H984" s="2"/>
      <c r="I984" s="3"/>
    </row>
    <row r="985" spans="6:9" ht="15.75" customHeight="1" x14ac:dyDescent="0.2">
      <c r="F985" s="1"/>
      <c r="H985" s="2"/>
      <c r="I985" s="3"/>
    </row>
    <row r="986" spans="6:9" ht="15.75" customHeight="1" x14ac:dyDescent="0.2">
      <c r="F986" s="1"/>
      <c r="H986" s="2"/>
      <c r="I986" s="3"/>
    </row>
    <row r="987" spans="6:9" ht="15.75" customHeight="1" x14ac:dyDescent="0.2">
      <c r="F987" s="1"/>
      <c r="H987" s="2"/>
      <c r="I987" s="3"/>
    </row>
    <row r="988" spans="6:9" ht="15.75" customHeight="1" x14ac:dyDescent="0.2">
      <c r="F988" s="1"/>
      <c r="H988" s="2"/>
      <c r="I988" s="3"/>
    </row>
    <row r="989" spans="6:9" ht="15.75" customHeight="1" x14ac:dyDescent="0.2">
      <c r="F989" s="1"/>
      <c r="H989" s="2"/>
      <c r="I989" s="3"/>
    </row>
    <row r="990" spans="6:9" ht="15.75" customHeight="1" x14ac:dyDescent="0.2">
      <c r="F990" s="1"/>
      <c r="H990" s="2"/>
      <c r="I990" s="3"/>
    </row>
    <row r="991" spans="6:9" ht="15.75" customHeight="1" x14ac:dyDescent="0.2">
      <c r="F991" s="1"/>
      <c r="H991" s="2"/>
      <c r="I991" s="3"/>
    </row>
    <row r="992" spans="6:9" ht="15.75" customHeight="1" x14ac:dyDescent="0.2">
      <c r="F992" s="1"/>
      <c r="H992" s="2"/>
      <c r="I992" s="3"/>
    </row>
    <row r="993" spans="6:9" ht="15.75" customHeight="1" x14ac:dyDescent="0.2">
      <c r="F993" s="1"/>
      <c r="H993" s="2"/>
      <c r="I993" s="3"/>
    </row>
    <row r="994" spans="6:9" ht="15.75" customHeight="1" x14ac:dyDescent="0.2">
      <c r="F994" s="1"/>
      <c r="H994" s="2"/>
      <c r="I994" s="3"/>
    </row>
    <row r="995" spans="6:9" ht="15.75" customHeight="1" x14ac:dyDescent="0.2">
      <c r="F995" s="1"/>
      <c r="H995" s="2"/>
      <c r="I995" s="3"/>
    </row>
    <row r="996" spans="6:9" ht="15.75" customHeight="1" x14ac:dyDescent="0.2">
      <c r="F996" s="1"/>
      <c r="H996" s="2"/>
      <c r="I996" s="3"/>
    </row>
    <row r="997" spans="6:9" ht="15.75" customHeight="1" x14ac:dyDescent="0.2">
      <c r="F997" s="1"/>
      <c r="H997" s="2"/>
      <c r="I997" s="3"/>
    </row>
    <row r="998" spans="6:9" ht="15.75" customHeight="1" x14ac:dyDescent="0.2">
      <c r="F998" s="1"/>
      <c r="H998" s="2"/>
      <c r="I998" s="3"/>
    </row>
    <row r="999" spans="6:9" ht="15.75" customHeight="1" x14ac:dyDescent="0.2">
      <c r="F999" s="1"/>
      <c r="H999" s="2"/>
      <c r="I999" s="3"/>
    </row>
    <row r="1000" spans="6:9" ht="15.75" customHeight="1" x14ac:dyDescent="0.2">
      <c r="F1000" s="1"/>
      <c r="H1000" s="2"/>
      <c r="I1000" s="3"/>
    </row>
    <row r="1001" spans="6:9" ht="15.75" customHeight="1" x14ac:dyDescent="0.2">
      <c r="F1001" s="1"/>
      <c r="H1001" s="2"/>
      <c r="I1001" s="3"/>
    </row>
    <row r="1002" spans="6:9" ht="15.75" customHeight="1" x14ac:dyDescent="0.2">
      <c r="F1002" s="1"/>
      <c r="H1002" s="2"/>
      <c r="I1002" s="3"/>
    </row>
    <row r="1003" spans="6:9" ht="15.75" customHeight="1" x14ac:dyDescent="0.2">
      <c r="F1003" s="1"/>
      <c r="H1003" s="2"/>
      <c r="I1003" s="3"/>
    </row>
    <row r="1004" spans="6:9" ht="15.75" customHeight="1" x14ac:dyDescent="0.2">
      <c r="F1004" s="1"/>
      <c r="H1004" s="2"/>
      <c r="I1004" s="3"/>
    </row>
    <row r="1005" spans="6:9" ht="15.75" customHeight="1" x14ac:dyDescent="0.2">
      <c r="F1005" s="1"/>
      <c r="H1005" s="2"/>
      <c r="I1005" s="3"/>
    </row>
    <row r="1006" spans="6:9" ht="15.75" customHeight="1" x14ac:dyDescent="0.2">
      <c r="F1006" s="1"/>
      <c r="H1006" s="2"/>
      <c r="I1006" s="3"/>
    </row>
    <row r="1007" spans="6:9" ht="15.75" customHeight="1" x14ac:dyDescent="0.2">
      <c r="F1007" s="1"/>
      <c r="H1007" s="2"/>
      <c r="I1007" s="3"/>
    </row>
    <row r="1008" spans="6:9" ht="15.75" customHeight="1" x14ac:dyDescent="0.2">
      <c r="F1008" s="1"/>
      <c r="H1008" s="2"/>
      <c r="I1008" s="3"/>
    </row>
    <row r="1009" spans="6:9" ht="15.75" customHeight="1" x14ac:dyDescent="0.2">
      <c r="F1009" s="1"/>
      <c r="H1009" s="2"/>
      <c r="I1009" s="3"/>
    </row>
    <row r="1010" spans="6:9" ht="15.75" customHeight="1" x14ac:dyDescent="0.2">
      <c r="F1010" s="1"/>
      <c r="H1010" s="2"/>
      <c r="I1010" s="3"/>
    </row>
    <row r="1011" spans="6:9" ht="15.75" customHeight="1" x14ac:dyDescent="0.2">
      <c r="F1011" s="1"/>
      <c r="H1011" s="2"/>
      <c r="I1011" s="3"/>
    </row>
    <row r="1012" spans="6:9" ht="15.75" customHeight="1" x14ac:dyDescent="0.2">
      <c r="F1012" s="1"/>
      <c r="H1012" s="2"/>
      <c r="I1012" s="3"/>
    </row>
    <row r="1013" spans="6:9" ht="15.75" customHeight="1" x14ac:dyDescent="0.2">
      <c r="F1013" s="1"/>
      <c r="H1013" s="2"/>
      <c r="I1013" s="3"/>
    </row>
    <row r="1014" spans="6:9" ht="15.75" customHeight="1" x14ac:dyDescent="0.2">
      <c r="F1014" s="1"/>
      <c r="H1014" s="2"/>
      <c r="I1014" s="3"/>
    </row>
    <row r="1015" spans="6:9" ht="15.75" customHeight="1" x14ac:dyDescent="0.2">
      <c r="F1015" s="1"/>
      <c r="H1015" s="2"/>
      <c r="I1015" s="3"/>
    </row>
    <row r="1016" spans="6:9" ht="15.75" customHeight="1" x14ac:dyDescent="0.2">
      <c r="F1016" s="1"/>
      <c r="H1016" s="2"/>
      <c r="I1016" s="3"/>
    </row>
    <row r="1017" spans="6:9" ht="15.75" customHeight="1" x14ac:dyDescent="0.2">
      <c r="F1017" s="1"/>
      <c r="H1017" s="2"/>
      <c r="I1017" s="3"/>
    </row>
    <row r="1018" spans="6:9" ht="15.75" customHeight="1" x14ac:dyDescent="0.2">
      <c r="F1018" s="1"/>
      <c r="H1018" s="2"/>
      <c r="I1018" s="3"/>
    </row>
    <row r="1019" spans="6:9" ht="15.75" customHeight="1" x14ac:dyDescent="0.2">
      <c r="F1019" s="1"/>
      <c r="H1019" s="2"/>
      <c r="I1019" s="3"/>
    </row>
    <row r="1020" spans="6:9" ht="15.75" customHeight="1" x14ac:dyDescent="0.2">
      <c r="F1020" s="1"/>
      <c r="H1020" s="2"/>
      <c r="I1020" s="3"/>
    </row>
    <row r="1021" spans="6:9" ht="15.75" customHeight="1" x14ac:dyDescent="0.2">
      <c r="F1021" s="1"/>
      <c r="H1021" s="2"/>
      <c r="I1021" s="3"/>
    </row>
    <row r="1022" spans="6:9" ht="15.75" customHeight="1" x14ac:dyDescent="0.2">
      <c r="F1022" s="1"/>
      <c r="H1022" s="2"/>
      <c r="I1022" s="3"/>
    </row>
    <row r="1023" spans="6:9" ht="15.75" customHeight="1" x14ac:dyDescent="0.2">
      <c r="F1023" s="1"/>
      <c r="H1023" s="2"/>
      <c r="I1023" s="3"/>
    </row>
    <row r="1024" spans="6:9" ht="15.75" customHeight="1" x14ac:dyDescent="0.2">
      <c r="F1024" s="1"/>
      <c r="H1024" s="2"/>
      <c r="I1024" s="3"/>
    </row>
    <row r="1025" spans="6:9" ht="15.75" customHeight="1" x14ac:dyDescent="0.2">
      <c r="F1025" s="1"/>
      <c r="H1025" s="2"/>
      <c r="I1025" s="3"/>
    </row>
    <row r="1026" spans="6:9" ht="15.75" customHeight="1" x14ac:dyDescent="0.2">
      <c r="F1026" s="1"/>
      <c r="H1026" s="2"/>
      <c r="I1026" s="3"/>
    </row>
    <row r="1027" spans="6:9" ht="15.75" customHeight="1" x14ac:dyDescent="0.2">
      <c r="F1027" s="1"/>
      <c r="H1027" s="2"/>
      <c r="I1027" s="3"/>
    </row>
    <row r="1028" spans="6:9" ht="15.75" customHeight="1" x14ac:dyDescent="0.2">
      <c r="F1028" s="1"/>
      <c r="H1028" s="2"/>
      <c r="I1028" s="3"/>
    </row>
    <row r="1029" spans="6:9" ht="15.75" customHeight="1" x14ac:dyDescent="0.2">
      <c r="F1029" s="1"/>
      <c r="H1029" s="2"/>
      <c r="I1029" s="3"/>
    </row>
    <row r="1030" spans="6:9" ht="15.75" customHeight="1" x14ac:dyDescent="0.2">
      <c r="F1030" s="1"/>
      <c r="H1030" s="2"/>
      <c r="I1030" s="3"/>
    </row>
    <row r="1031" spans="6:9" ht="15.75" customHeight="1" x14ac:dyDescent="0.2">
      <c r="F1031" s="1"/>
      <c r="H1031" s="2"/>
      <c r="I1031" s="3"/>
    </row>
    <row r="1032" spans="6:9" ht="15.75" customHeight="1" x14ac:dyDescent="0.2">
      <c r="F1032" s="1"/>
      <c r="H1032" s="2"/>
      <c r="I1032" s="3"/>
    </row>
    <row r="1033" spans="6:9" ht="15.75" customHeight="1" x14ac:dyDescent="0.2">
      <c r="F1033" s="1"/>
      <c r="H1033" s="2"/>
      <c r="I1033" s="3"/>
    </row>
    <row r="1034" spans="6:9" ht="15.75" customHeight="1" x14ac:dyDescent="0.2">
      <c r="F1034" s="1"/>
      <c r="H1034" s="2"/>
      <c r="I1034" s="3"/>
    </row>
    <row r="1035" spans="6:9" ht="15.75" customHeight="1" x14ac:dyDescent="0.2">
      <c r="F1035" s="1"/>
      <c r="H1035" s="2"/>
      <c r="I1035" s="3"/>
    </row>
    <row r="1036" spans="6:9" ht="15.75" customHeight="1" x14ac:dyDescent="0.2">
      <c r="F1036" s="1"/>
      <c r="H1036" s="2"/>
      <c r="I1036" s="3"/>
    </row>
    <row r="1037" spans="6:9" ht="15.75" customHeight="1" x14ac:dyDescent="0.2">
      <c r="F1037" s="1"/>
      <c r="H1037" s="2"/>
      <c r="I1037" s="3"/>
    </row>
    <row r="1038" spans="6:9" ht="15.75" customHeight="1" x14ac:dyDescent="0.2">
      <c r="F1038" s="1"/>
      <c r="H1038" s="2"/>
      <c r="I1038" s="3"/>
    </row>
    <row r="1039" spans="6:9" ht="15.75" customHeight="1" x14ac:dyDescent="0.2">
      <c r="F1039" s="1"/>
      <c r="H1039" s="2"/>
      <c r="I1039" s="3"/>
    </row>
    <row r="1040" spans="6:9" ht="15.75" customHeight="1" x14ac:dyDescent="0.2">
      <c r="F1040" s="1"/>
      <c r="H1040" s="2"/>
      <c r="I1040" s="3"/>
    </row>
    <row r="1041" spans="6:9" ht="15.75" customHeight="1" x14ac:dyDescent="0.2">
      <c r="F1041" s="1"/>
      <c r="H1041" s="2"/>
      <c r="I1041" s="3"/>
    </row>
    <row r="1042" spans="6:9" ht="15.75" customHeight="1" x14ac:dyDescent="0.2">
      <c r="F1042" s="1"/>
      <c r="H1042" s="2"/>
      <c r="I1042" s="3"/>
    </row>
    <row r="1043" spans="6:9" ht="15.75" customHeight="1" x14ac:dyDescent="0.2">
      <c r="F1043" s="1"/>
      <c r="H1043" s="2"/>
      <c r="I1043" s="3"/>
    </row>
    <row r="1044" spans="6:9" ht="15.75" customHeight="1" x14ac:dyDescent="0.2">
      <c r="F1044" s="1"/>
      <c r="H1044" s="2"/>
      <c r="I1044" s="3"/>
    </row>
    <row r="1045" spans="6:9" ht="15.75" customHeight="1" x14ac:dyDescent="0.2">
      <c r="F1045" s="1"/>
      <c r="H1045" s="2"/>
      <c r="I1045" s="3"/>
    </row>
    <row r="1046" spans="6:9" ht="15.75" customHeight="1" x14ac:dyDescent="0.2">
      <c r="F1046" s="1"/>
      <c r="H1046" s="2"/>
      <c r="I1046" s="3"/>
    </row>
    <row r="1047" spans="6:9" ht="15.75" customHeight="1" x14ac:dyDescent="0.2">
      <c r="F1047" s="1"/>
      <c r="H1047" s="2"/>
      <c r="I1047" s="3"/>
    </row>
    <row r="1048" spans="6:9" ht="15.75" customHeight="1" x14ac:dyDescent="0.2">
      <c r="F1048" s="1"/>
      <c r="H1048" s="2"/>
      <c r="I1048" s="3"/>
    </row>
    <row r="1049" spans="6:9" ht="15.75" customHeight="1" x14ac:dyDescent="0.2">
      <c r="F1049" s="1"/>
      <c r="H1049" s="2"/>
      <c r="I1049" s="3"/>
    </row>
    <row r="1050" spans="6:9" ht="15.75" customHeight="1" x14ac:dyDescent="0.2">
      <c r="F1050" s="1"/>
      <c r="H1050" s="2"/>
      <c r="I1050" s="3"/>
    </row>
    <row r="1051" spans="6:9" ht="15.75" customHeight="1" x14ac:dyDescent="0.2">
      <c r="F1051" s="1"/>
      <c r="H1051" s="2"/>
      <c r="I1051" s="3"/>
    </row>
    <row r="1052" spans="6:9" ht="15.75" customHeight="1" x14ac:dyDescent="0.2">
      <c r="F1052" s="1"/>
      <c r="H1052" s="2"/>
      <c r="I1052" s="3"/>
    </row>
    <row r="1053" spans="6:9" ht="15.75" customHeight="1" x14ac:dyDescent="0.2">
      <c r="F1053" s="1"/>
      <c r="H1053" s="2"/>
      <c r="I1053" s="3"/>
    </row>
    <row r="1054" spans="6:9" ht="15.75" customHeight="1" x14ac:dyDescent="0.2">
      <c r="F1054" s="1"/>
      <c r="H1054" s="2"/>
      <c r="I1054" s="3"/>
    </row>
    <row r="1055" spans="6:9" ht="15.75" customHeight="1" x14ac:dyDescent="0.2">
      <c r="F1055" s="1"/>
      <c r="H1055" s="2"/>
      <c r="I1055" s="3"/>
    </row>
    <row r="1056" spans="6:9" ht="15.75" customHeight="1" x14ac:dyDescent="0.2">
      <c r="F1056" s="1"/>
      <c r="H1056" s="2"/>
      <c r="I1056" s="3"/>
    </row>
    <row r="1057" spans="6:9" ht="15.75" customHeight="1" x14ac:dyDescent="0.2">
      <c r="F1057" s="1"/>
      <c r="H1057" s="2"/>
      <c r="I1057" s="3"/>
    </row>
    <row r="1058" spans="6:9" ht="15.75" customHeight="1" x14ac:dyDescent="0.2">
      <c r="F1058" s="1"/>
      <c r="H1058" s="2"/>
      <c r="I1058" s="3"/>
    </row>
    <row r="1059" spans="6:9" ht="15.75" customHeight="1" x14ac:dyDescent="0.2">
      <c r="F1059" s="1"/>
      <c r="H1059" s="2"/>
      <c r="I1059" s="3"/>
    </row>
    <row r="1060" spans="6:9" ht="15.75" customHeight="1" x14ac:dyDescent="0.2">
      <c r="F1060" s="1"/>
      <c r="H1060" s="2"/>
      <c r="I1060" s="3"/>
    </row>
    <row r="1061" spans="6:9" ht="15.75" customHeight="1" x14ac:dyDescent="0.2">
      <c r="F1061" s="1"/>
      <c r="H1061" s="2"/>
      <c r="I1061" s="3"/>
    </row>
    <row r="1062" spans="6:9" ht="15.75" customHeight="1" x14ac:dyDescent="0.2">
      <c r="F1062" s="1"/>
      <c r="H1062" s="2"/>
      <c r="I1062" s="3"/>
    </row>
    <row r="1063" spans="6:9" ht="15.75" customHeight="1" x14ac:dyDescent="0.2">
      <c r="F1063" s="1"/>
      <c r="H1063" s="2"/>
      <c r="I1063" s="3"/>
    </row>
    <row r="1064" spans="6:9" ht="15.75" customHeight="1" x14ac:dyDescent="0.2">
      <c r="F1064" s="1"/>
      <c r="H1064" s="2"/>
      <c r="I1064" s="3"/>
    </row>
    <row r="1065" spans="6:9" ht="15.75" customHeight="1" x14ac:dyDescent="0.2">
      <c r="F1065" s="1"/>
      <c r="H1065" s="2"/>
      <c r="I1065" s="3"/>
    </row>
    <row r="1066" spans="6:9" ht="15.75" customHeight="1" x14ac:dyDescent="0.2">
      <c r="F1066" s="1"/>
      <c r="H1066" s="2"/>
      <c r="I1066" s="3"/>
    </row>
    <row r="1067" spans="6:9" ht="15.75" customHeight="1" x14ac:dyDescent="0.2">
      <c r="F1067" s="1"/>
      <c r="H1067" s="2"/>
      <c r="I1067" s="3"/>
    </row>
    <row r="1068" spans="6:9" ht="15.75" customHeight="1" x14ac:dyDescent="0.2">
      <c r="F1068" s="1"/>
      <c r="H1068" s="2"/>
      <c r="I1068" s="3"/>
    </row>
    <row r="1069" spans="6:9" ht="15.75" customHeight="1" x14ac:dyDescent="0.2">
      <c r="F1069" s="1"/>
      <c r="H1069" s="2"/>
      <c r="I1069" s="3"/>
    </row>
    <row r="1070" spans="6:9" ht="15.75" customHeight="1" x14ac:dyDescent="0.2">
      <c r="F1070" s="1"/>
      <c r="H1070" s="2"/>
      <c r="I1070" s="3"/>
    </row>
    <row r="1071" spans="6:9" ht="15.75" customHeight="1" x14ac:dyDescent="0.2">
      <c r="F1071" s="1"/>
      <c r="H1071" s="2"/>
      <c r="I1071" s="3"/>
    </row>
    <row r="1072" spans="6:9" ht="15.75" customHeight="1" x14ac:dyDescent="0.2">
      <c r="F1072" s="1"/>
      <c r="H1072" s="2"/>
      <c r="I1072" s="3"/>
    </row>
    <row r="1073" spans="6:9" ht="15.75" customHeight="1" x14ac:dyDescent="0.2">
      <c r="F1073" s="1"/>
      <c r="H1073" s="2"/>
      <c r="I1073" s="3"/>
    </row>
    <row r="1074" spans="6:9" ht="15.75" customHeight="1" x14ac:dyDescent="0.2">
      <c r="F1074" s="1"/>
      <c r="H1074" s="2"/>
      <c r="I1074" s="3"/>
    </row>
    <row r="1075" spans="6:9" ht="15.75" customHeight="1" x14ac:dyDescent="0.2">
      <c r="F1075" s="1"/>
      <c r="H1075" s="2"/>
      <c r="I1075" s="3"/>
    </row>
    <row r="1076" spans="6:9" ht="15.75" customHeight="1" x14ac:dyDescent="0.2">
      <c r="F1076" s="1"/>
      <c r="H1076" s="2"/>
      <c r="I1076" s="3"/>
    </row>
    <row r="1077" spans="6:9" ht="15.75" customHeight="1" x14ac:dyDescent="0.2">
      <c r="F1077" s="1"/>
      <c r="H1077" s="2"/>
      <c r="I1077" s="3"/>
    </row>
    <row r="1078" spans="6:9" ht="15.75" customHeight="1" x14ac:dyDescent="0.2">
      <c r="F1078" s="1"/>
      <c r="H1078" s="2"/>
      <c r="I1078" s="3"/>
    </row>
    <row r="1079" spans="6:9" ht="15.75" customHeight="1" x14ac:dyDescent="0.2">
      <c r="F1079" s="1"/>
      <c r="H1079" s="2"/>
      <c r="I1079" s="3"/>
    </row>
    <row r="1080" spans="6:9" ht="15.75" customHeight="1" x14ac:dyDescent="0.2">
      <c r="F1080" s="1"/>
      <c r="H1080" s="2"/>
      <c r="I1080" s="3"/>
    </row>
    <row r="1081" spans="6:9" ht="15.75" customHeight="1" x14ac:dyDescent="0.2">
      <c r="F1081" s="1"/>
      <c r="H1081" s="2"/>
      <c r="I1081" s="3"/>
    </row>
    <row r="1082" spans="6:9" ht="15.75" customHeight="1" x14ac:dyDescent="0.2">
      <c r="F1082" s="1"/>
      <c r="H1082" s="2"/>
      <c r="I1082" s="3"/>
    </row>
    <row r="1083" spans="6:9" ht="15.75" customHeight="1" x14ac:dyDescent="0.2">
      <c r="F1083" s="1"/>
      <c r="H1083" s="2"/>
      <c r="I1083" s="3"/>
    </row>
    <row r="1084" spans="6:9" ht="15.75" customHeight="1" x14ac:dyDescent="0.2">
      <c r="F1084" s="1"/>
      <c r="H1084" s="2"/>
      <c r="I1084" s="3"/>
    </row>
    <row r="1085" spans="6:9" ht="15.75" customHeight="1" x14ac:dyDescent="0.2">
      <c r="F1085" s="1"/>
      <c r="H1085" s="2"/>
      <c r="I1085" s="3"/>
    </row>
    <row r="1086" spans="6:9" ht="15.75" customHeight="1" x14ac:dyDescent="0.2">
      <c r="F1086" s="1"/>
      <c r="H1086" s="2"/>
      <c r="I1086" s="3"/>
    </row>
    <row r="1087" spans="6:9" ht="15.75" customHeight="1" x14ac:dyDescent="0.2">
      <c r="F1087" s="1"/>
      <c r="H1087" s="2"/>
      <c r="I1087" s="3"/>
    </row>
    <row r="1088" spans="6:9" ht="15.75" customHeight="1" x14ac:dyDescent="0.2">
      <c r="F1088" s="1"/>
      <c r="H1088" s="2"/>
      <c r="I1088" s="3"/>
    </row>
    <row r="1089" spans="6:9" ht="15.75" customHeight="1" x14ac:dyDescent="0.2">
      <c r="F1089" s="1"/>
      <c r="H1089" s="2"/>
      <c r="I1089" s="3"/>
    </row>
    <row r="1090" spans="6:9" ht="15.75" customHeight="1" x14ac:dyDescent="0.2">
      <c r="F1090" s="1"/>
      <c r="H1090" s="2"/>
      <c r="I1090" s="3"/>
    </row>
    <row r="1091" spans="6:9" ht="15.75" customHeight="1" x14ac:dyDescent="0.2">
      <c r="F1091" s="1"/>
      <c r="H1091" s="2"/>
      <c r="I1091" s="3"/>
    </row>
    <row r="1092" spans="6:9" ht="15.75" customHeight="1" x14ac:dyDescent="0.2">
      <c r="F1092" s="1"/>
      <c r="H1092" s="2"/>
      <c r="I1092" s="3"/>
    </row>
    <row r="1093" spans="6:9" ht="15.75" customHeight="1" x14ac:dyDescent="0.2">
      <c r="F1093" s="1"/>
      <c r="H1093" s="2"/>
      <c r="I1093" s="3"/>
    </row>
    <row r="1094" spans="6:9" ht="15.75" customHeight="1" x14ac:dyDescent="0.2">
      <c r="F1094" s="1"/>
      <c r="H1094" s="2"/>
      <c r="I1094" s="3"/>
    </row>
    <row r="1095" spans="6:9" ht="15.75" customHeight="1" x14ac:dyDescent="0.2">
      <c r="F1095" s="1"/>
      <c r="H1095" s="2"/>
      <c r="I1095" s="3"/>
    </row>
    <row r="1096" spans="6:9" ht="15.75" customHeight="1" x14ac:dyDescent="0.2">
      <c r="F1096" s="1"/>
      <c r="H1096" s="2"/>
      <c r="I1096" s="3"/>
    </row>
    <row r="1097" spans="6:9" ht="15.75" customHeight="1" x14ac:dyDescent="0.2">
      <c r="F1097" s="1"/>
      <c r="H1097" s="2"/>
      <c r="I1097" s="3"/>
    </row>
    <row r="1098" spans="6:9" ht="15.75" customHeight="1" x14ac:dyDescent="0.2">
      <c r="F1098" s="1"/>
      <c r="H1098" s="2"/>
      <c r="I1098" s="3"/>
    </row>
    <row r="1099" spans="6:9" ht="15.75" customHeight="1" x14ac:dyDescent="0.2">
      <c r="F1099" s="1"/>
      <c r="H1099" s="2"/>
      <c r="I1099" s="3"/>
    </row>
    <row r="1100" spans="6:9" ht="15.75" customHeight="1" x14ac:dyDescent="0.2">
      <c r="F1100" s="1"/>
      <c r="H1100" s="2"/>
      <c r="I1100" s="3"/>
    </row>
    <row r="1101" spans="6:9" ht="15.75" customHeight="1" x14ac:dyDescent="0.2">
      <c r="F1101" s="1"/>
      <c r="H1101" s="2"/>
      <c r="I1101" s="3"/>
    </row>
    <row r="1102" spans="6:9" ht="15.75" customHeight="1" x14ac:dyDescent="0.2">
      <c r="F1102" s="1"/>
      <c r="H1102" s="2"/>
      <c r="I1102" s="3"/>
    </row>
    <row r="1103" spans="6:9" ht="15.75" customHeight="1" x14ac:dyDescent="0.2">
      <c r="F1103" s="1"/>
      <c r="H1103" s="2"/>
      <c r="I1103" s="3"/>
    </row>
    <row r="1104" spans="6:9" ht="15.75" customHeight="1" x14ac:dyDescent="0.2">
      <c r="F1104" s="1"/>
      <c r="H1104" s="2"/>
      <c r="I1104" s="3"/>
    </row>
    <row r="1105" spans="6:9" ht="15.75" customHeight="1" x14ac:dyDescent="0.2">
      <c r="F1105" s="1"/>
      <c r="H1105" s="2"/>
      <c r="I1105" s="3"/>
    </row>
    <row r="1106" spans="6:9" ht="15.75" customHeight="1" x14ac:dyDescent="0.2">
      <c r="F1106" s="1"/>
      <c r="H1106" s="2"/>
      <c r="I1106" s="3"/>
    </row>
    <row r="1107" spans="6:9" ht="15.75" customHeight="1" x14ac:dyDescent="0.2">
      <c r="F1107" s="1"/>
      <c r="H1107" s="2"/>
      <c r="I1107" s="3"/>
    </row>
    <row r="1108" spans="6:9" ht="15.75" customHeight="1" x14ac:dyDescent="0.2">
      <c r="F1108" s="1"/>
      <c r="H1108" s="2"/>
      <c r="I1108" s="3"/>
    </row>
    <row r="1109" spans="6:9" ht="15.75" customHeight="1" x14ac:dyDescent="0.2">
      <c r="F1109" s="1"/>
      <c r="H1109" s="2"/>
      <c r="I1109" s="3"/>
    </row>
    <row r="1110" spans="6:9" ht="15.75" customHeight="1" x14ac:dyDescent="0.2">
      <c r="F1110" s="1"/>
      <c r="H1110" s="2"/>
      <c r="I1110" s="3"/>
    </row>
    <row r="1111" spans="6:9" ht="15.75" customHeight="1" x14ac:dyDescent="0.2">
      <c r="F1111" s="1"/>
      <c r="H1111" s="2"/>
      <c r="I1111" s="3"/>
    </row>
    <row r="1112" spans="6:9" ht="15.75" customHeight="1" x14ac:dyDescent="0.2">
      <c r="F1112" s="1"/>
      <c r="H1112" s="2"/>
      <c r="I1112" s="3"/>
    </row>
    <row r="1113" spans="6:9" ht="15.75" customHeight="1" x14ac:dyDescent="0.2">
      <c r="F1113" s="1"/>
      <c r="H1113" s="2"/>
      <c r="I1113" s="3"/>
    </row>
    <row r="1114" spans="6:9" ht="15.75" customHeight="1" x14ac:dyDescent="0.2">
      <c r="F1114" s="1"/>
      <c r="H1114" s="2"/>
      <c r="I1114" s="3"/>
    </row>
    <row r="1115" spans="6:9" ht="15.75" customHeight="1" x14ac:dyDescent="0.2">
      <c r="F1115" s="1"/>
      <c r="H1115" s="2"/>
      <c r="I1115" s="3"/>
    </row>
    <row r="1116" spans="6:9" ht="15.75" customHeight="1" x14ac:dyDescent="0.2">
      <c r="F1116" s="1"/>
      <c r="H1116" s="2"/>
      <c r="I1116" s="3"/>
    </row>
    <row r="1117" spans="6:9" ht="15.75" customHeight="1" x14ac:dyDescent="0.2">
      <c r="F1117" s="1"/>
      <c r="H1117" s="2"/>
      <c r="I1117" s="3"/>
    </row>
    <row r="1118" spans="6:9" ht="15.75" customHeight="1" x14ac:dyDescent="0.2">
      <c r="F1118" s="1"/>
      <c r="H1118" s="2"/>
      <c r="I1118" s="3"/>
    </row>
    <row r="1119" spans="6:9" ht="15.75" customHeight="1" x14ac:dyDescent="0.2">
      <c r="F1119" s="1"/>
      <c r="H1119" s="2"/>
      <c r="I1119" s="3"/>
    </row>
    <row r="1120" spans="6:9" ht="15.75" customHeight="1" x14ac:dyDescent="0.2">
      <c r="F1120" s="1"/>
      <c r="H1120" s="2"/>
      <c r="I1120" s="3"/>
    </row>
    <row r="1121" spans="6:9" ht="15.75" customHeight="1" x14ac:dyDescent="0.2">
      <c r="F1121" s="1"/>
      <c r="H1121" s="2"/>
      <c r="I1121" s="3"/>
    </row>
    <row r="1122" spans="6:9" ht="15.75" customHeight="1" x14ac:dyDescent="0.2">
      <c r="F1122" s="1"/>
      <c r="H1122" s="2"/>
      <c r="I1122" s="3"/>
    </row>
    <row r="1123" spans="6:9" ht="15.75" customHeight="1" x14ac:dyDescent="0.2">
      <c r="F1123" s="1"/>
      <c r="H1123" s="2"/>
      <c r="I1123" s="3"/>
    </row>
    <row r="1124" spans="6:9" ht="15.75" customHeight="1" x14ac:dyDescent="0.2">
      <c r="F1124" s="1"/>
      <c r="H1124" s="2"/>
      <c r="I1124" s="3"/>
    </row>
    <row r="1125" spans="6:9" ht="15.75" customHeight="1" x14ac:dyDescent="0.2">
      <c r="F1125" s="1"/>
      <c r="H1125" s="2"/>
      <c r="I1125" s="3"/>
    </row>
    <row r="1126" spans="6:9" ht="15.75" customHeight="1" x14ac:dyDescent="0.2">
      <c r="F1126" s="1"/>
      <c r="H1126" s="2"/>
      <c r="I1126" s="3"/>
    </row>
    <row r="1127" spans="6:9" ht="15.75" customHeight="1" x14ac:dyDescent="0.2">
      <c r="F1127" s="1"/>
      <c r="H1127" s="2"/>
      <c r="I1127" s="3"/>
    </row>
    <row r="1128" spans="6:9" ht="15.75" customHeight="1" x14ac:dyDescent="0.2">
      <c r="F1128" s="1"/>
      <c r="H1128" s="2"/>
      <c r="I1128" s="3"/>
    </row>
    <row r="1129" spans="6:9" ht="15.75" customHeight="1" x14ac:dyDescent="0.2">
      <c r="F1129" s="1"/>
      <c r="H1129" s="2"/>
      <c r="I1129" s="3"/>
    </row>
    <row r="1130" spans="6:9" ht="15.75" customHeight="1" x14ac:dyDescent="0.2">
      <c r="F1130" s="1"/>
      <c r="H1130" s="2"/>
      <c r="I1130" s="3"/>
    </row>
    <row r="1131" spans="6:9" ht="15.75" customHeight="1" x14ac:dyDescent="0.2">
      <c r="F1131" s="1"/>
      <c r="H1131" s="2"/>
      <c r="I1131" s="3"/>
    </row>
    <row r="1132" spans="6:9" ht="15.75" customHeight="1" x14ac:dyDescent="0.2">
      <c r="F1132" s="1"/>
      <c r="H1132" s="2"/>
      <c r="I1132" s="3"/>
    </row>
    <row r="1133" spans="6:9" ht="15.75" customHeight="1" x14ac:dyDescent="0.2">
      <c r="F1133" s="1"/>
      <c r="H1133" s="2"/>
      <c r="I1133" s="3"/>
    </row>
    <row r="1134" spans="6:9" ht="15.75" customHeight="1" x14ac:dyDescent="0.2">
      <c r="F1134" s="1"/>
      <c r="H1134" s="2"/>
      <c r="I1134" s="3"/>
    </row>
    <row r="1135" spans="6:9" ht="15.75" customHeight="1" x14ac:dyDescent="0.2">
      <c r="F1135" s="1"/>
      <c r="H1135" s="2"/>
      <c r="I1135" s="3"/>
    </row>
    <row r="1136" spans="6:9" ht="15.75" customHeight="1" x14ac:dyDescent="0.2">
      <c r="F1136" s="1"/>
      <c r="H1136" s="2"/>
      <c r="I1136" s="3"/>
    </row>
    <row r="1137" spans="6:9" ht="15.75" customHeight="1" x14ac:dyDescent="0.2">
      <c r="F1137" s="1"/>
      <c r="H1137" s="2"/>
      <c r="I1137" s="3"/>
    </row>
    <row r="1138" spans="6:9" ht="15.75" customHeight="1" x14ac:dyDescent="0.2">
      <c r="F1138" s="1"/>
      <c r="H1138" s="2"/>
      <c r="I1138" s="3"/>
    </row>
    <row r="1139" spans="6:9" ht="15.75" customHeight="1" x14ac:dyDescent="0.2">
      <c r="F1139" s="1"/>
      <c r="H1139" s="2"/>
      <c r="I1139" s="3"/>
    </row>
    <row r="1140" spans="6:9" ht="15.75" customHeight="1" x14ac:dyDescent="0.2">
      <c r="F1140" s="1"/>
      <c r="H1140" s="2"/>
      <c r="I1140" s="3"/>
    </row>
    <row r="1141" spans="6:9" ht="15.75" customHeight="1" x14ac:dyDescent="0.2">
      <c r="F1141" s="1"/>
      <c r="H1141" s="2"/>
      <c r="I1141" s="3"/>
    </row>
    <row r="1142" spans="6:9" ht="15.75" customHeight="1" x14ac:dyDescent="0.2">
      <c r="F1142" s="1"/>
      <c r="H1142" s="2"/>
      <c r="I1142" s="3"/>
    </row>
    <row r="1143" spans="6:9" ht="15.75" customHeight="1" x14ac:dyDescent="0.2">
      <c r="F1143" s="1"/>
      <c r="H1143" s="2"/>
      <c r="I1143" s="3"/>
    </row>
    <row r="1144" spans="6:9" ht="15.75" customHeight="1" x14ac:dyDescent="0.2">
      <c r="F1144" s="1"/>
      <c r="H1144" s="2"/>
      <c r="I1144" s="3"/>
    </row>
    <row r="1145" spans="6:9" ht="15.75" customHeight="1" x14ac:dyDescent="0.2">
      <c r="F1145" s="1"/>
      <c r="H1145" s="2"/>
      <c r="I1145" s="3"/>
    </row>
    <row r="1146" spans="6:9" ht="15.75" customHeight="1" x14ac:dyDescent="0.2">
      <c r="F1146" s="1"/>
      <c r="H1146" s="2"/>
      <c r="I1146" s="3"/>
    </row>
    <row r="1147" spans="6:9" ht="15.75" customHeight="1" x14ac:dyDescent="0.2">
      <c r="F1147" s="1"/>
      <c r="H1147" s="2"/>
      <c r="I1147" s="3"/>
    </row>
    <row r="1148" spans="6:9" ht="15.75" customHeight="1" x14ac:dyDescent="0.2">
      <c r="F1148" s="1"/>
      <c r="H1148" s="2"/>
      <c r="I1148" s="3"/>
    </row>
    <row r="1149" spans="6:9" ht="15.75" customHeight="1" x14ac:dyDescent="0.2">
      <c r="F1149" s="1"/>
      <c r="H1149" s="2"/>
      <c r="I1149" s="3"/>
    </row>
    <row r="1150" spans="6:9" ht="15.75" customHeight="1" x14ac:dyDescent="0.2">
      <c r="F1150" s="1"/>
      <c r="H1150" s="2"/>
      <c r="I1150" s="3"/>
    </row>
    <row r="1151" spans="6:9" ht="15.75" customHeight="1" x14ac:dyDescent="0.2">
      <c r="F1151" s="1"/>
      <c r="H1151" s="2"/>
      <c r="I1151" s="3"/>
    </row>
    <row r="1152" spans="6:9" ht="15.75" customHeight="1" x14ac:dyDescent="0.2">
      <c r="F1152" s="1"/>
      <c r="H1152" s="2"/>
      <c r="I1152" s="3"/>
    </row>
    <row r="1153" spans="6:9" ht="15.75" customHeight="1" x14ac:dyDescent="0.2">
      <c r="F1153" s="1"/>
      <c r="H1153" s="2"/>
      <c r="I1153" s="3"/>
    </row>
    <row r="1154" spans="6:9" ht="15.75" customHeight="1" x14ac:dyDescent="0.2">
      <c r="F1154" s="1"/>
      <c r="H1154" s="2"/>
      <c r="I1154" s="3"/>
    </row>
    <row r="1155" spans="6:9" ht="15.75" customHeight="1" x14ac:dyDescent="0.2">
      <c r="F1155" s="1"/>
      <c r="H1155" s="2"/>
      <c r="I1155" s="3"/>
    </row>
    <row r="1156" spans="6:9" ht="15.75" customHeight="1" x14ac:dyDescent="0.2">
      <c r="F1156" s="1"/>
      <c r="H1156" s="2"/>
      <c r="I1156" s="3"/>
    </row>
    <row r="1157" spans="6:9" ht="15.75" customHeight="1" x14ac:dyDescent="0.2">
      <c r="F1157" s="1"/>
      <c r="H1157" s="2"/>
      <c r="I1157" s="3"/>
    </row>
    <row r="1158" spans="6:9" ht="15.75" customHeight="1" x14ac:dyDescent="0.2">
      <c r="F1158" s="1"/>
      <c r="H1158" s="2"/>
      <c r="I1158" s="3"/>
    </row>
    <row r="1159" spans="6:9" ht="15.75" customHeight="1" x14ac:dyDescent="0.2">
      <c r="F1159" s="1"/>
      <c r="H1159" s="2"/>
      <c r="I1159" s="3"/>
    </row>
    <row r="1160" spans="6:9" ht="15.75" customHeight="1" x14ac:dyDescent="0.2">
      <c r="F1160" s="1"/>
      <c r="H1160" s="2"/>
      <c r="I1160" s="3"/>
    </row>
    <row r="1161" spans="6:9" ht="15.75" customHeight="1" x14ac:dyDescent="0.2">
      <c r="F1161" s="1"/>
      <c r="H1161" s="2"/>
      <c r="I1161" s="3"/>
    </row>
    <row r="1162" spans="6:9" ht="15.75" customHeight="1" x14ac:dyDescent="0.2">
      <c r="F1162" s="1"/>
      <c r="H1162" s="2"/>
      <c r="I1162" s="3"/>
    </row>
    <row r="1163" spans="6:9" ht="15.75" customHeight="1" x14ac:dyDescent="0.2">
      <c r="F1163" s="1"/>
      <c r="H1163" s="2"/>
      <c r="I1163" s="3"/>
    </row>
    <row r="1164" spans="6:9" ht="15.75" customHeight="1" x14ac:dyDescent="0.2">
      <c r="F1164" s="1"/>
      <c r="H1164" s="2"/>
      <c r="I1164" s="3"/>
    </row>
    <row r="1165" spans="6:9" ht="15.75" customHeight="1" x14ac:dyDescent="0.2">
      <c r="F1165" s="1"/>
      <c r="H1165" s="2"/>
      <c r="I1165" s="3"/>
    </row>
    <row r="1166" spans="6:9" ht="15.75" customHeight="1" x14ac:dyDescent="0.2">
      <c r="F1166" s="1"/>
      <c r="H1166" s="2"/>
      <c r="I1166" s="3"/>
    </row>
    <row r="1167" spans="6:9" ht="15.75" customHeight="1" x14ac:dyDescent="0.2">
      <c r="F1167" s="1"/>
      <c r="H1167" s="2"/>
      <c r="I1167" s="3"/>
    </row>
    <row r="1168" spans="6:9" ht="15.75" customHeight="1" x14ac:dyDescent="0.2">
      <c r="F1168" s="1"/>
      <c r="H1168" s="2"/>
      <c r="I1168" s="3"/>
    </row>
    <row r="1169" spans="6:9" ht="15.75" customHeight="1" x14ac:dyDescent="0.2">
      <c r="F1169" s="1"/>
      <c r="H1169" s="2"/>
      <c r="I1169" s="3"/>
    </row>
    <row r="1170" spans="6:9" ht="15.75" customHeight="1" x14ac:dyDescent="0.2">
      <c r="F1170" s="1"/>
      <c r="H1170" s="2"/>
      <c r="I1170" s="3"/>
    </row>
    <row r="1171" spans="6:9" ht="15.75" customHeight="1" x14ac:dyDescent="0.2">
      <c r="F1171" s="1"/>
      <c r="H1171" s="2"/>
      <c r="I1171" s="3"/>
    </row>
    <row r="1172" spans="6:9" ht="15.75" customHeight="1" x14ac:dyDescent="0.2">
      <c r="F1172" s="1"/>
      <c r="H1172" s="2"/>
      <c r="I1172" s="3"/>
    </row>
    <row r="1173" spans="6:9" ht="15.75" customHeight="1" x14ac:dyDescent="0.2">
      <c r="F1173" s="1"/>
      <c r="H1173" s="2"/>
      <c r="I1173" s="3"/>
    </row>
    <row r="1174" spans="6:9" ht="15.75" customHeight="1" x14ac:dyDescent="0.2">
      <c r="F1174" s="1"/>
      <c r="H1174" s="2"/>
      <c r="I1174" s="3"/>
    </row>
    <row r="1175" spans="6:9" ht="15.75" customHeight="1" x14ac:dyDescent="0.2">
      <c r="F1175" s="1"/>
      <c r="H1175" s="2"/>
      <c r="I1175" s="3"/>
    </row>
    <row r="1176" spans="6:9" ht="15.75" customHeight="1" x14ac:dyDescent="0.2">
      <c r="F1176" s="1"/>
      <c r="H1176" s="2"/>
      <c r="I1176" s="3"/>
    </row>
    <row r="1177" spans="6:9" ht="15.75" customHeight="1" x14ac:dyDescent="0.2">
      <c r="F1177" s="1"/>
      <c r="H1177" s="2"/>
      <c r="I1177" s="3"/>
    </row>
    <row r="1178" spans="6:9" ht="15.75" customHeight="1" x14ac:dyDescent="0.2">
      <c r="F1178" s="1"/>
      <c r="H1178" s="2"/>
      <c r="I1178" s="3"/>
    </row>
    <row r="1179" spans="6:9" ht="15.75" customHeight="1" x14ac:dyDescent="0.2">
      <c r="F1179" s="1"/>
      <c r="H1179" s="2"/>
      <c r="I1179" s="3"/>
    </row>
    <row r="1180" spans="6:9" ht="15.75" customHeight="1" x14ac:dyDescent="0.2">
      <c r="F1180" s="1"/>
      <c r="H1180" s="2"/>
      <c r="I1180" s="3"/>
    </row>
    <row r="1181" spans="6:9" ht="15.75" customHeight="1" x14ac:dyDescent="0.2">
      <c r="F1181" s="1"/>
      <c r="H1181" s="2"/>
      <c r="I1181" s="3"/>
    </row>
    <row r="1182" spans="6:9" ht="15.75" customHeight="1" x14ac:dyDescent="0.2">
      <c r="F1182" s="1"/>
      <c r="H1182" s="2"/>
      <c r="I1182" s="3"/>
    </row>
    <row r="1183" spans="6:9" ht="15.75" customHeight="1" x14ac:dyDescent="0.2">
      <c r="F1183" s="1"/>
      <c r="H1183" s="2"/>
      <c r="I1183" s="3"/>
    </row>
    <row r="1184" spans="6:9" ht="15.75" customHeight="1" x14ac:dyDescent="0.2">
      <c r="F1184" s="1"/>
      <c r="H1184" s="2"/>
      <c r="I1184" s="3"/>
    </row>
    <row r="1185" spans="6:9" ht="15.75" customHeight="1" x14ac:dyDescent="0.2">
      <c r="F1185" s="1"/>
      <c r="H1185" s="2"/>
      <c r="I1185" s="3"/>
    </row>
    <row r="1186" spans="6:9" ht="15.75" customHeight="1" x14ac:dyDescent="0.2">
      <c r="F1186" s="1"/>
      <c r="H1186" s="2"/>
      <c r="I1186" s="3"/>
    </row>
    <row r="1187" spans="6:9" ht="15.75" customHeight="1" x14ac:dyDescent="0.2">
      <c r="F1187" s="1"/>
      <c r="H1187" s="2"/>
      <c r="I1187" s="3"/>
    </row>
    <row r="1188" spans="6:9" ht="15.75" customHeight="1" x14ac:dyDescent="0.2">
      <c r="F1188" s="1"/>
      <c r="H1188" s="2"/>
      <c r="I1188" s="3"/>
    </row>
    <row r="1189" spans="6:9" ht="15.75" customHeight="1" x14ac:dyDescent="0.2">
      <c r="F1189" s="1"/>
      <c r="H1189" s="2"/>
      <c r="I1189" s="3"/>
    </row>
    <row r="1190" spans="6:9" ht="15.75" customHeight="1" x14ac:dyDescent="0.2">
      <c r="F1190" s="1"/>
      <c r="H1190" s="2"/>
      <c r="I1190" s="3"/>
    </row>
    <row r="1191" spans="6:9" ht="15.75" customHeight="1" x14ac:dyDescent="0.2">
      <c r="F1191" s="1"/>
      <c r="H1191" s="2"/>
      <c r="I1191" s="3"/>
    </row>
    <row r="1192" spans="6:9" ht="15.75" customHeight="1" x14ac:dyDescent="0.2">
      <c r="F1192" s="1"/>
      <c r="H1192" s="2"/>
      <c r="I1192" s="3"/>
    </row>
    <row r="1193" spans="6:9" ht="15.75" customHeight="1" x14ac:dyDescent="0.2">
      <c r="F1193" s="1"/>
      <c r="H1193" s="2"/>
      <c r="I1193" s="3"/>
    </row>
    <row r="1194" spans="6:9" ht="15.75" customHeight="1" x14ac:dyDescent="0.2">
      <c r="F1194" s="1"/>
      <c r="H1194" s="2"/>
      <c r="I1194" s="3"/>
    </row>
    <row r="1195" spans="6:9" ht="15.75" customHeight="1" x14ac:dyDescent="0.2">
      <c r="F1195" s="1"/>
      <c r="H1195" s="2"/>
      <c r="I1195" s="3"/>
    </row>
    <row r="1196" spans="6:9" ht="15.75" customHeight="1" x14ac:dyDescent="0.2">
      <c r="F1196" s="1"/>
      <c r="H1196" s="2"/>
      <c r="I1196" s="3"/>
    </row>
    <row r="1197" spans="6:9" ht="15.75" customHeight="1" x14ac:dyDescent="0.2">
      <c r="F1197" s="1"/>
      <c r="H1197" s="2"/>
      <c r="I1197" s="3"/>
    </row>
    <row r="1198" spans="6:9" ht="15.75" customHeight="1" x14ac:dyDescent="0.2">
      <c r="F1198" s="1"/>
      <c r="H1198" s="2"/>
      <c r="I1198" s="3"/>
    </row>
    <row r="1199" spans="6:9" ht="15.75" customHeight="1" x14ac:dyDescent="0.2">
      <c r="F1199" s="1"/>
      <c r="H1199" s="2"/>
      <c r="I1199" s="3"/>
    </row>
    <row r="1200" spans="6:9" ht="15.75" customHeight="1" x14ac:dyDescent="0.2">
      <c r="F1200" s="1"/>
      <c r="H1200" s="2"/>
      <c r="I1200" s="3"/>
    </row>
    <row r="1201" spans="6:9" ht="15.75" customHeight="1" x14ac:dyDescent="0.2">
      <c r="F1201" s="1"/>
      <c r="H1201" s="2"/>
      <c r="I1201" s="3"/>
    </row>
    <row r="1202" spans="6:9" ht="15.75" customHeight="1" x14ac:dyDescent="0.2">
      <c r="F1202" s="1"/>
      <c r="H1202" s="2"/>
      <c r="I1202" s="3"/>
    </row>
    <row r="1203" spans="6:9" ht="15.75" customHeight="1" x14ac:dyDescent="0.2">
      <c r="F1203" s="1"/>
      <c r="H1203" s="2"/>
      <c r="I1203" s="3"/>
    </row>
    <row r="1204" spans="6:9" ht="15.75" customHeight="1" x14ac:dyDescent="0.2">
      <c r="F1204" s="1"/>
      <c r="H1204" s="2"/>
      <c r="I1204" s="3"/>
    </row>
    <row r="1205" spans="6:9" ht="15.75" customHeight="1" x14ac:dyDescent="0.2">
      <c r="F1205" s="1"/>
      <c r="H1205" s="2"/>
      <c r="I1205" s="3"/>
    </row>
    <row r="1206" spans="6:9" ht="15.75" customHeight="1" x14ac:dyDescent="0.2">
      <c r="F1206" s="1"/>
      <c r="H1206" s="2"/>
      <c r="I1206" s="3"/>
    </row>
    <row r="1207" spans="6:9" ht="15.75" customHeight="1" x14ac:dyDescent="0.2">
      <c r="F1207" s="1"/>
      <c r="H1207" s="2"/>
      <c r="I1207" s="3"/>
    </row>
    <row r="1208" spans="6:9" ht="15.75" customHeight="1" x14ac:dyDescent="0.2">
      <c r="F1208" s="1"/>
      <c r="H1208" s="2"/>
      <c r="I1208" s="3"/>
    </row>
    <row r="1209" spans="6:9" ht="15.75" customHeight="1" x14ac:dyDescent="0.2">
      <c r="F1209" s="1"/>
      <c r="H1209" s="2"/>
      <c r="I1209" s="3"/>
    </row>
  </sheetData>
  <autoFilter ref="A9:I240" xr:uid="{00000000-0009-0000-0000-000000000000}"/>
  <mergeCells count="9">
    <mergeCell ref="D243:E243"/>
    <mergeCell ref="A245:G245"/>
    <mergeCell ref="A1:D2"/>
    <mergeCell ref="H1:I3"/>
    <mergeCell ref="A3:D4"/>
    <mergeCell ref="A6:I6"/>
    <mergeCell ref="A7:I7"/>
    <mergeCell ref="A240:F240"/>
    <mergeCell ref="A242:C242"/>
  </mergeCells>
  <hyperlinks>
    <hyperlink ref="E18" r:id="rId1" xr:uid="{00000000-0004-0000-0000-000000000000}"/>
  </hyperlinks>
  <pageMargins left="0.7" right="0.7" top="0.75" bottom="0.75" header="0" footer="0"/>
  <pageSetup scale="48"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9</vt:i4>
      </vt:variant>
    </vt:vector>
  </HeadingPairs>
  <TitlesOfParts>
    <vt:vector size="10" baseType="lpstr">
      <vt:lpstr>Sheet1</vt:lpstr>
      <vt:lpstr>Account_Title</vt:lpstr>
      <vt:lpstr>Activity_Number</vt:lpstr>
      <vt:lpstr>Amount_for_1_3_allocation</vt:lpstr>
      <vt:lpstr>Amount_for_2_3_allocation</vt:lpstr>
      <vt:lpstr>FTE__Position</vt:lpstr>
      <vt:lpstr>Function</vt:lpstr>
      <vt:lpstr>Object</vt:lpstr>
      <vt:lpstr>Total_allocation</vt:lpstr>
      <vt:lpstr>Use_of__Funds_Number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Talley, Lynn</dc:creator>
  <cp:lastModifiedBy>Microsoft Office User</cp:lastModifiedBy>
  <cp:lastPrinted>2022-02-09T17:45:05Z</cp:lastPrinted>
  <dcterms:created xsi:type="dcterms:W3CDTF">2021-06-09T18:28:06Z</dcterms:created>
  <dcterms:modified xsi:type="dcterms:W3CDTF">2022-04-11T15:58:33Z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0x01010065E185CC864CA0488BD65414DBFC3208</vt:lpwstr>
  </property>
</Properties>
</file>