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I:\Charter Schools\Federal Grant\#Planning &amp; Imp Grants\Staff Resources_Internal CSP Team Grant Process\Resources_Forms\Resource_Handouts\"/>
    </mc:Choice>
  </mc:AlternateContent>
  <bookViews>
    <workbookView xWindow="0" yWindow="0" windowWidth="28800" windowHeight="12435"/>
  </bookViews>
  <sheets>
    <sheet name="Instructions" sheetId="6" r:id="rId1"/>
    <sheet name="Itemized List" sheetId="4" r:id="rId2"/>
    <sheet name="DOE 101S" sheetId="1" r:id="rId3"/>
    <sheet name="F&amp;O Lists" sheetId="5" state="hidden" r:id="rId4"/>
  </sheets>
  <externalReferences>
    <externalReference r:id="rId5"/>
  </externalReferences>
  <definedNames>
    <definedName name="_xlnm._FilterDatabase" localSheetId="3" hidden="1">'F&amp;O Lists'!$A$22:$C$22</definedName>
    <definedName name="contents" localSheetId="0">'[1]Itemized List'!$B$6:$I$95,'[1]Itemized List'!$K$6:$K$95</definedName>
    <definedName name="contents">'Itemized List'!$B$6:$I$101,'Itemized List'!$K$6:$K$101</definedName>
    <definedName name="contentsnew" localSheetId="0">'[1]Itemized List'!$B$6:$D$234,'[1]Itemized List'!$H$6:$I$234,'[1]Itemized List'!$K$6:$K$234,'[1]Itemized List'!$P$6:$P$234</definedName>
    <definedName name="contentsnew">'Itemized List'!$B$6:$D$240,'Itemized List'!$H$6:$I$240,'Itemized List'!$K$6:$K$240,'Itemized List'!$P$6:$P$240</definedName>
    <definedName name="FANDO" localSheetId="0">'[1]Itemized List'!$A$6:$A$234</definedName>
    <definedName name="FANDO">'Itemized List'!$A$6:$A$240</definedName>
    <definedName name="FANDODESC" localSheetId="0">'[1]Itemized List'!$A$5:$G$234</definedName>
    <definedName name="FANDODESC">'Itemized List'!$A$5:$G$240</definedName>
    <definedName name="FANDONEW">'Itemized List'!$P$6:$P$240</definedName>
    <definedName name="Function" localSheetId="0">'[1]F&amp;O Lists'!$A$1:$C$15</definedName>
    <definedName name="Function">'F&amp;O Lists'!$A$1:$C$15</definedName>
    <definedName name="Object" localSheetId="0">'[1]F&amp;O Lists'!$A$22:$C$68</definedName>
    <definedName name="Object">'F&amp;O Lists'!$A$22:$C$68</definedName>
    <definedName name="_xlnm.Print_Area" localSheetId="2">'DOE 101S'!$A$1:$I$44</definedName>
  </definedNames>
  <calcPr calcId="152511"/>
</workbook>
</file>

<file path=xl/calcChain.xml><?xml version="1.0" encoding="utf-8"?>
<calcChain xmlns="http://schemas.openxmlformats.org/spreadsheetml/2006/main">
  <c r="F7" i="4" l="1"/>
  <c r="E7" i="4"/>
  <c r="G7" i="4" s="1"/>
  <c r="J7" i="4" l="1"/>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6"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6" i="4"/>
  <c r="G225" i="4" l="1"/>
  <c r="G161" i="4"/>
  <c r="G113" i="4"/>
  <c r="G97" i="4"/>
  <c r="G33" i="4"/>
  <c r="G240" i="4"/>
  <c r="G232" i="4"/>
  <c r="G220" i="4"/>
  <c r="G208" i="4"/>
  <c r="G192" i="4"/>
  <c r="G184" i="4"/>
  <c r="G168" i="4"/>
  <c r="G177" i="4"/>
  <c r="G49" i="4"/>
  <c r="G228" i="4"/>
  <c r="G216" i="4"/>
  <c r="G200" i="4"/>
  <c r="G188" i="4"/>
  <c r="G180" i="4"/>
  <c r="G176" i="4"/>
  <c r="G164" i="4"/>
  <c r="G160" i="4"/>
  <c r="G156" i="4"/>
  <c r="G152" i="4"/>
  <c r="G148" i="4"/>
  <c r="G144" i="4"/>
  <c r="G140" i="4"/>
  <c r="G136" i="4"/>
  <c r="G132" i="4"/>
  <c r="G128" i="4"/>
  <c r="G124" i="4"/>
  <c r="G120" i="4"/>
  <c r="G116" i="4"/>
  <c r="G112" i="4"/>
  <c r="G108" i="4"/>
  <c r="G104" i="4"/>
  <c r="G100" i="4"/>
  <c r="G96" i="4"/>
  <c r="G92" i="4"/>
  <c r="G88" i="4"/>
  <c r="G84" i="4"/>
  <c r="G80" i="4"/>
  <c r="G76" i="4"/>
  <c r="G72" i="4"/>
  <c r="G68" i="4"/>
  <c r="G64" i="4"/>
  <c r="G60" i="4"/>
  <c r="G56" i="4"/>
  <c r="G52" i="4"/>
  <c r="G48" i="4"/>
  <c r="G44" i="4"/>
  <c r="G40" i="4"/>
  <c r="G36" i="4"/>
  <c r="G32" i="4"/>
  <c r="G28" i="4"/>
  <c r="G24" i="4"/>
  <c r="G20" i="4"/>
  <c r="G16" i="4"/>
  <c r="G12" i="4"/>
  <c r="G236" i="4"/>
  <c r="G224" i="4"/>
  <c r="G212" i="4"/>
  <c r="G204" i="4"/>
  <c r="G196" i="4"/>
  <c r="G172" i="4"/>
  <c r="G209" i="4"/>
  <c r="G193" i="4"/>
  <c r="G145" i="4"/>
  <c r="G129" i="4"/>
  <c r="G81" i="4"/>
  <c r="G65" i="4"/>
  <c r="G17" i="4"/>
  <c r="G147" i="4"/>
  <c r="G135" i="4"/>
  <c r="G131" i="4"/>
  <c r="G123" i="4"/>
  <c r="G111" i="4"/>
  <c r="G103" i="4"/>
  <c r="G91" i="4"/>
  <c r="G83" i="4"/>
  <c r="G75" i="4"/>
  <c r="G63" i="4"/>
  <c r="G55" i="4"/>
  <c r="G47" i="4"/>
  <c r="G39" i="4"/>
  <c r="G31" i="4"/>
  <c r="G23" i="4"/>
  <c r="G11" i="4"/>
  <c r="G151" i="4"/>
  <c r="G143" i="4"/>
  <c r="G139" i="4"/>
  <c r="G127" i="4"/>
  <c r="G119" i="4"/>
  <c r="G115" i="4"/>
  <c r="G107" i="4"/>
  <c r="G99" i="4"/>
  <c r="G95" i="4"/>
  <c r="G87" i="4"/>
  <c r="G79" i="4"/>
  <c r="G71" i="4"/>
  <c r="G67" i="4"/>
  <c r="G59" i="4"/>
  <c r="G51" i="4"/>
  <c r="G43" i="4"/>
  <c r="G35" i="4"/>
  <c r="G27" i="4"/>
  <c r="G19" i="4"/>
  <c r="G15" i="4"/>
  <c r="G237" i="4"/>
  <c r="G233" i="4"/>
  <c r="G229" i="4"/>
  <c r="G221" i="4"/>
  <c r="G217" i="4"/>
  <c r="G213" i="4"/>
  <c r="G205" i="4"/>
  <c r="G201" i="4"/>
  <c r="G197" i="4"/>
  <c r="G189" i="4"/>
  <c r="G185" i="4"/>
  <c r="G181" i="4"/>
  <c r="G173" i="4"/>
  <c r="G169" i="4"/>
  <c r="G165" i="4"/>
  <c r="G157" i="4"/>
  <c r="G153" i="4"/>
  <c r="G149" i="4"/>
  <c r="G141" i="4"/>
  <c r="G137" i="4"/>
  <c r="G133" i="4"/>
  <c r="G125" i="4"/>
  <c r="G121" i="4"/>
  <c r="G117" i="4"/>
  <c r="G109" i="4"/>
  <c r="G105" i="4"/>
  <c r="G101" i="4"/>
  <c r="G93" i="4"/>
  <c r="G89" i="4"/>
  <c r="G85" i="4"/>
  <c r="G77" i="4"/>
  <c r="G73" i="4"/>
  <c r="G69" i="4"/>
  <c r="G61" i="4"/>
  <c r="G57" i="4"/>
  <c r="G53" i="4"/>
  <c r="G45" i="4"/>
  <c r="G41" i="4"/>
  <c r="G37" i="4"/>
  <c r="G29" i="4"/>
  <c r="G25" i="4"/>
  <c r="G21" i="4"/>
  <c r="G13" i="4"/>
  <c r="G9" i="4"/>
  <c r="G8" i="4"/>
  <c r="G6" i="4"/>
  <c r="G234" i="4"/>
  <c r="G230" i="4"/>
  <c r="G222" i="4"/>
  <c r="G218" i="4"/>
  <c r="G214" i="4"/>
  <c r="G210" i="4"/>
  <c r="G206" i="4"/>
  <c r="G202" i="4"/>
  <c r="G198" i="4"/>
  <c r="G194" i="4"/>
  <c r="G190" i="4"/>
  <c r="G186" i="4"/>
  <c r="G182" i="4"/>
  <c r="G178" i="4"/>
  <c r="G174" i="4"/>
  <c r="G170" i="4"/>
  <c r="G166" i="4"/>
  <c r="G162" i="4"/>
  <c r="G158" i="4"/>
  <c r="G154" i="4"/>
  <c r="G150" i="4"/>
  <c r="G146" i="4"/>
  <c r="G142" i="4"/>
  <c r="G138" i="4"/>
  <c r="G134" i="4"/>
  <c r="G130" i="4"/>
  <c r="G126" i="4"/>
  <c r="G122" i="4"/>
  <c r="G118" i="4"/>
  <c r="G114" i="4"/>
  <c r="G110" i="4"/>
  <c r="G106" i="4"/>
  <c r="G102" i="4"/>
  <c r="G98" i="4"/>
  <c r="G94" i="4"/>
  <c r="G90" i="4"/>
  <c r="G86" i="4"/>
  <c r="G82" i="4"/>
  <c r="G78" i="4"/>
  <c r="G74" i="4"/>
  <c r="G70" i="4"/>
  <c r="G66" i="4"/>
  <c r="G62" i="4"/>
  <c r="G58" i="4"/>
  <c r="G54" i="4"/>
  <c r="G50" i="4"/>
  <c r="G46" i="4"/>
  <c r="G42" i="4"/>
  <c r="G38" i="4"/>
  <c r="G34" i="4"/>
  <c r="G30" i="4"/>
  <c r="G26" i="4"/>
  <c r="G22" i="4"/>
  <c r="G18" i="4"/>
  <c r="G14" i="4"/>
  <c r="G10" i="4"/>
  <c r="G239" i="4"/>
  <c r="G235" i="4"/>
  <c r="G231" i="4"/>
  <c r="G227" i="4"/>
  <c r="G223" i="4"/>
  <c r="G219" i="4"/>
  <c r="G215" i="4"/>
  <c r="G211" i="4"/>
  <c r="G207" i="4"/>
  <c r="G203" i="4"/>
  <c r="G199" i="4"/>
  <c r="G195" i="4"/>
  <c r="G191" i="4"/>
  <c r="G187" i="4"/>
  <c r="G183" i="4"/>
  <c r="G179" i="4"/>
  <c r="G175" i="4"/>
  <c r="G171" i="4"/>
  <c r="G167" i="4"/>
  <c r="G163" i="4"/>
  <c r="G159" i="4"/>
  <c r="G155" i="4"/>
  <c r="G238" i="4"/>
  <c r="G226" i="4"/>
  <c r="R7" i="4"/>
  <c r="R8" i="4"/>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58" i="4"/>
  <c r="R59" i="4"/>
  <c r="R60" i="4"/>
  <c r="R61" i="4"/>
  <c r="R62" i="4"/>
  <c r="R63" i="4"/>
  <c r="R64" i="4"/>
  <c r="R65" i="4"/>
  <c r="R66" i="4"/>
  <c r="R67" i="4"/>
  <c r="R68" i="4"/>
  <c r="R69" i="4"/>
  <c r="R70" i="4"/>
  <c r="R71" i="4"/>
  <c r="R72" i="4"/>
  <c r="R73" i="4"/>
  <c r="R74" i="4"/>
  <c r="R75" i="4"/>
  <c r="R76" i="4"/>
  <c r="R77" i="4"/>
  <c r="R78" i="4"/>
  <c r="R79" i="4"/>
  <c r="R80" i="4"/>
  <c r="R81" i="4"/>
  <c r="R82" i="4"/>
  <c r="R83" i="4"/>
  <c r="R84" i="4"/>
  <c r="R85" i="4"/>
  <c r="R86" i="4"/>
  <c r="R87" i="4"/>
  <c r="R88" i="4"/>
  <c r="R89" i="4"/>
  <c r="R90" i="4"/>
  <c r="R91" i="4"/>
  <c r="R92" i="4"/>
  <c r="R93" i="4"/>
  <c r="R94" i="4"/>
  <c r="R95" i="4"/>
  <c r="R96" i="4"/>
  <c r="R97" i="4"/>
  <c r="R98" i="4"/>
  <c r="R99" i="4"/>
  <c r="R100" i="4"/>
  <c r="R101" i="4"/>
  <c r="R102" i="4"/>
  <c r="R103" i="4"/>
  <c r="R104" i="4"/>
  <c r="R105" i="4"/>
  <c r="R106" i="4"/>
  <c r="R107" i="4"/>
  <c r="R108" i="4"/>
  <c r="R109" i="4"/>
  <c r="R110" i="4"/>
  <c r="R111" i="4"/>
  <c r="R112" i="4"/>
  <c r="R113" i="4"/>
  <c r="R114" i="4"/>
  <c r="R115" i="4"/>
  <c r="R116" i="4"/>
  <c r="R117" i="4"/>
  <c r="R118" i="4"/>
  <c r="R119" i="4"/>
  <c r="R120" i="4"/>
  <c r="R121" i="4"/>
  <c r="R122" i="4"/>
  <c r="R123" i="4"/>
  <c r="R124" i="4"/>
  <c r="R125" i="4"/>
  <c r="R126" i="4"/>
  <c r="R127" i="4"/>
  <c r="R128" i="4"/>
  <c r="R129" i="4"/>
  <c r="R130" i="4"/>
  <c r="R131" i="4"/>
  <c r="R132" i="4"/>
  <c r="R133" i="4"/>
  <c r="R134" i="4"/>
  <c r="R135" i="4"/>
  <c r="R136" i="4"/>
  <c r="R137" i="4"/>
  <c r="R138" i="4"/>
  <c r="R139" i="4"/>
  <c r="R140" i="4"/>
  <c r="R141" i="4"/>
  <c r="R142" i="4"/>
  <c r="R143" i="4"/>
  <c r="R144" i="4"/>
  <c r="R145" i="4"/>
  <c r="R146" i="4"/>
  <c r="R147" i="4"/>
  <c r="R148" i="4"/>
  <c r="R149" i="4"/>
  <c r="R150" i="4"/>
  <c r="R151" i="4"/>
  <c r="R152" i="4"/>
  <c r="R153" i="4"/>
  <c r="R154" i="4"/>
  <c r="R155" i="4"/>
  <c r="R156" i="4"/>
  <c r="R157" i="4"/>
  <c r="R158" i="4"/>
  <c r="R159" i="4"/>
  <c r="R160" i="4"/>
  <c r="R161" i="4"/>
  <c r="R162" i="4"/>
  <c r="R163" i="4"/>
  <c r="R164" i="4"/>
  <c r="R165" i="4"/>
  <c r="R166" i="4"/>
  <c r="R167" i="4"/>
  <c r="R168" i="4"/>
  <c r="R169" i="4"/>
  <c r="R170" i="4"/>
  <c r="R171" i="4"/>
  <c r="R172" i="4"/>
  <c r="R173" i="4"/>
  <c r="R174" i="4"/>
  <c r="R175" i="4"/>
  <c r="R176" i="4"/>
  <c r="R177" i="4"/>
  <c r="R178" i="4"/>
  <c r="R179" i="4"/>
  <c r="R180" i="4"/>
  <c r="R181" i="4"/>
  <c r="R182" i="4"/>
  <c r="R183" i="4"/>
  <c r="R184" i="4"/>
  <c r="R185" i="4"/>
  <c r="R186" i="4"/>
  <c r="R187" i="4"/>
  <c r="R188" i="4"/>
  <c r="R189" i="4"/>
  <c r="R190" i="4"/>
  <c r="R191" i="4"/>
  <c r="R192" i="4"/>
  <c r="R193" i="4"/>
  <c r="R194" i="4"/>
  <c r="R195" i="4"/>
  <c r="R196" i="4"/>
  <c r="R197" i="4"/>
  <c r="R198" i="4"/>
  <c r="R199" i="4"/>
  <c r="R200" i="4"/>
  <c r="R201" i="4"/>
  <c r="R202" i="4"/>
  <c r="R203" i="4"/>
  <c r="R204" i="4"/>
  <c r="R205" i="4"/>
  <c r="R206" i="4"/>
  <c r="R207" i="4"/>
  <c r="R208" i="4"/>
  <c r="R209" i="4"/>
  <c r="R210" i="4"/>
  <c r="R211" i="4"/>
  <c r="R212" i="4"/>
  <c r="R213" i="4"/>
  <c r="R214" i="4"/>
  <c r="R215" i="4"/>
  <c r="R216" i="4"/>
  <c r="R217" i="4"/>
  <c r="R218" i="4"/>
  <c r="R219" i="4"/>
  <c r="R220" i="4"/>
  <c r="R221" i="4"/>
  <c r="R222" i="4"/>
  <c r="R223" i="4"/>
  <c r="R224" i="4"/>
  <c r="R225" i="4"/>
  <c r="R226" i="4"/>
  <c r="R227" i="4"/>
  <c r="R228" i="4"/>
  <c r="R229" i="4"/>
  <c r="R230" i="4"/>
  <c r="R231" i="4"/>
  <c r="R232" i="4"/>
  <c r="R233" i="4"/>
  <c r="R234" i="4"/>
  <c r="R235" i="4"/>
  <c r="R236" i="4"/>
  <c r="R237" i="4"/>
  <c r="R238" i="4"/>
  <c r="R239" i="4"/>
  <c r="R240" i="4"/>
  <c r="Q7" i="4"/>
  <c r="Q8"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Q108" i="4"/>
  <c r="Q109" i="4"/>
  <c r="Q110" i="4"/>
  <c r="Q111" i="4"/>
  <c r="Q112" i="4"/>
  <c r="Q113" i="4"/>
  <c r="Q114" i="4"/>
  <c r="Q115" i="4"/>
  <c r="Q116" i="4"/>
  <c r="Q117" i="4"/>
  <c r="Q118" i="4"/>
  <c r="Q119" i="4"/>
  <c r="Q120" i="4"/>
  <c r="Q121" i="4"/>
  <c r="Q122" i="4"/>
  <c r="Q123" i="4"/>
  <c r="Q124" i="4"/>
  <c r="Q125" i="4"/>
  <c r="Q126" i="4"/>
  <c r="Q127" i="4"/>
  <c r="Q128" i="4"/>
  <c r="Q129" i="4"/>
  <c r="Q130" i="4"/>
  <c r="Q131" i="4"/>
  <c r="Q132" i="4"/>
  <c r="Q133" i="4"/>
  <c r="Q134" i="4"/>
  <c r="Q135" i="4"/>
  <c r="Q136" i="4"/>
  <c r="Q137" i="4"/>
  <c r="Q138" i="4"/>
  <c r="Q139" i="4"/>
  <c r="Q140" i="4"/>
  <c r="Q141" i="4"/>
  <c r="Q142" i="4"/>
  <c r="Q143" i="4"/>
  <c r="Q144" i="4"/>
  <c r="Q145" i="4"/>
  <c r="Q146" i="4"/>
  <c r="Q147" i="4"/>
  <c r="Q148" i="4"/>
  <c r="Q149" i="4"/>
  <c r="Q150" i="4"/>
  <c r="Q151" i="4"/>
  <c r="Q152" i="4"/>
  <c r="Q153" i="4"/>
  <c r="Q154" i="4"/>
  <c r="Q155" i="4"/>
  <c r="Q156" i="4"/>
  <c r="Q157" i="4"/>
  <c r="Q158" i="4"/>
  <c r="Q159" i="4"/>
  <c r="Q160" i="4"/>
  <c r="Q161" i="4"/>
  <c r="Q162" i="4"/>
  <c r="Q163" i="4"/>
  <c r="Q164" i="4"/>
  <c r="Q165" i="4"/>
  <c r="Q166" i="4"/>
  <c r="Q167" i="4"/>
  <c r="Q168" i="4"/>
  <c r="Q169" i="4"/>
  <c r="Q170" i="4"/>
  <c r="Q171" i="4"/>
  <c r="Q172" i="4"/>
  <c r="Q173" i="4"/>
  <c r="Q174" i="4"/>
  <c r="Q175" i="4"/>
  <c r="Q176" i="4"/>
  <c r="Q177" i="4"/>
  <c r="Q178" i="4"/>
  <c r="Q179" i="4"/>
  <c r="Q180" i="4"/>
  <c r="Q181" i="4"/>
  <c r="Q182" i="4"/>
  <c r="Q183" i="4"/>
  <c r="Q184" i="4"/>
  <c r="Q185" i="4"/>
  <c r="Q186" i="4"/>
  <c r="Q187" i="4"/>
  <c r="Q188" i="4"/>
  <c r="Q189" i="4"/>
  <c r="Q190" i="4"/>
  <c r="Q191" i="4"/>
  <c r="Q192" i="4"/>
  <c r="Q193" i="4"/>
  <c r="Q194" i="4"/>
  <c r="Q195" i="4"/>
  <c r="Q196" i="4"/>
  <c r="Q197" i="4"/>
  <c r="Q198" i="4"/>
  <c r="Q199" i="4"/>
  <c r="Q200" i="4"/>
  <c r="Q201" i="4"/>
  <c r="Q202" i="4"/>
  <c r="Q203" i="4"/>
  <c r="Q204" i="4"/>
  <c r="Q205" i="4"/>
  <c r="Q206" i="4"/>
  <c r="Q207" i="4"/>
  <c r="Q208" i="4"/>
  <c r="Q209" i="4"/>
  <c r="Q210" i="4"/>
  <c r="Q211" i="4"/>
  <c r="Q212" i="4"/>
  <c r="Q213" i="4"/>
  <c r="Q214" i="4"/>
  <c r="Q215" i="4"/>
  <c r="Q216" i="4"/>
  <c r="Q217" i="4"/>
  <c r="Q218" i="4"/>
  <c r="Q219" i="4"/>
  <c r="Q220" i="4"/>
  <c r="Q221" i="4"/>
  <c r="Q222" i="4"/>
  <c r="Q223" i="4"/>
  <c r="Q224" i="4"/>
  <c r="Q225" i="4"/>
  <c r="Q226" i="4"/>
  <c r="Q227" i="4"/>
  <c r="Q228" i="4"/>
  <c r="Q229" i="4"/>
  <c r="Q230" i="4"/>
  <c r="Q231" i="4"/>
  <c r="Q232" i="4"/>
  <c r="Q233" i="4"/>
  <c r="Q234" i="4"/>
  <c r="Q235" i="4"/>
  <c r="Q236" i="4"/>
  <c r="Q237" i="4"/>
  <c r="Q238" i="4"/>
  <c r="Q239" i="4"/>
  <c r="Q240"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M240" i="4"/>
  <c r="L240" i="4"/>
  <c r="J240" i="4"/>
  <c r="M239" i="4"/>
  <c r="L239" i="4"/>
  <c r="J239" i="4"/>
  <c r="M238" i="4"/>
  <c r="L238" i="4"/>
  <c r="J238" i="4"/>
  <c r="M237" i="4"/>
  <c r="L237" i="4"/>
  <c r="J237" i="4"/>
  <c r="M236" i="4"/>
  <c r="L236" i="4"/>
  <c r="J236" i="4"/>
  <c r="M235" i="4"/>
  <c r="L235" i="4"/>
  <c r="J235" i="4"/>
  <c r="M234" i="4"/>
  <c r="L234" i="4"/>
  <c r="J234" i="4"/>
  <c r="M233" i="4"/>
  <c r="L233" i="4"/>
  <c r="J233" i="4"/>
  <c r="M232" i="4"/>
  <c r="L232" i="4"/>
  <c r="J232" i="4"/>
  <c r="M231" i="4"/>
  <c r="L231" i="4"/>
  <c r="J231" i="4"/>
  <c r="M230" i="4"/>
  <c r="L230" i="4"/>
  <c r="J230" i="4"/>
  <c r="M229" i="4"/>
  <c r="L229" i="4"/>
  <c r="J229" i="4"/>
  <c r="M228" i="4"/>
  <c r="L228" i="4"/>
  <c r="J228" i="4"/>
  <c r="M227" i="4"/>
  <c r="L227" i="4"/>
  <c r="J227" i="4"/>
  <c r="M226" i="4"/>
  <c r="L226" i="4"/>
  <c r="J226" i="4"/>
  <c r="M225" i="4"/>
  <c r="L225" i="4"/>
  <c r="J225" i="4"/>
  <c r="M224" i="4"/>
  <c r="L224" i="4"/>
  <c r="J224" i="4"/>
  <c r="M223" i="4"/>
  <c r="L223" i="4"/>
  <c r="J223" i="4"/>
  <c r="M222" i="4"/>
  <c r="L222" i="4"/>
  <c r="J222" i="4"/>
  <c r="M221" i="4"/>
  <c r="L221" i="4"/>
  <c r="J221" i="4"/>
  <c r="M220" i="4"/>
  <c r="L220" i="4"/>
  <c r="J220" i="4"/>
  <c r="M219" i="4"/>
  <c r="L219" i="4"/>
  <c r="J219" i="4"/>
  <c r="M218" i="4"/>
  <c r="L218" i="4"/>
  <c r="J218" i="4"/>
  <c r="M217" i="4"/>
  <c r="L217" i="4"/>
  <c r="J217" i="4"/>
  <c r="M216" i="4"/>
  <c r="L216" i="4"/>
  <c r="J216" i="4"/>
  <c r="M215" i="4"/>
  <c r="L215" i="4"/>
  <c r="J215" i="4"/>
  <c r="M214" i="4"/>
  <c r="L214" i="4"/>
  <c r="J214" i="4"/>
  <c r="M213" i="4"/>
  <c r="L213" i="4"/>
  <c r="J213" i="4"/>
  <c r="M212" i="4"/>
  <c r="L212" i="4"/>
  <c r="J212" i="4"/>
  <c r="M211" i="4"/>
  <c r="L211" i="4"/>
  <c r="J211" i="4"/>
  <c r="M210" i="4"/>
  <c r="L210" i="4"/>
  <c r="J210" i="4"/>
  <c r="M209" i="4"/>
  <c r="L209" i="4"/>
  <c r="J209" i="4"/>
  <c r="M208" i="4"/>
  <c r="L208" i="4"/>
  <c r="J208" i="4"/>
  <c r="M207" i="4"/>
  <c r="L207" i="4"/>
  <c r="J207" i="4"/>
  <c r="M206" i="4"/>
  <c r="L206" i="4"/>
  <c r="J206" i="4"/>
  <c r="M205" i="4"/>
  <c r="L205" i="4"/>
  <c r="J205" i="4"/>
  <c r="M204" i="4"/>
  <c r="L204" i="4"/>
  <c r="J204" i="4"/>
  <c r="M203" i="4"/>
  <c r="L203" i="4"/>
  <c r="J203" i="4"/>
  <c r="M202" i="4"/>
  <c r="L202" i="4"/>
  <c r="J202" i="4"/>
  <c r="M201" i="4"/>
  <c r="L201" i="4"/>
  <c r="J201" i="4"/>
  <c r="M200" i="4"/>
  <c r="L200" i="4"/>
  <c r="J200" i="4"/>
  <c r="M199" i="4"/>
  <c r="L199" i="4"/>
  <c r="J199" i="4"/>
  <c r="M198" i="4"/>
  <c r="L198" i="4"/>
  <c r="J198" i="4"/>
  <c r="M197" i="4"/>
  <c r="L197" i="4"/>
  <c r="J197" i="4"/>
  <c r="M196" i="4"/>
  <c r="L196" i="4"/>
  <c r="J196" i="4"/>
  <c r="M195" i="4"/>
  <c r="L195" i="4"/>
  <c r="J195" i="4"/>
  <c r="M194" i="4"/>
  <c r="L194" i="4"/>
  <c r="J194" i="4"/>
  <c r="M193" i="4"/>
  <c r="L193" i="4"/>
  <c r="J193" i="4"/>
  <c r="M192" i="4"/>
  <c r="L192" i="4"/>
  <c r="J192" i="4"/>
  <c r="M191" i="4"/>
  <c r="L191" i="4"/>
  <c r="J191" i="4"/>
  <c r="M190" i="4"/>
  <c r="L190" i="4"/>
  <c r="J190" i="4"/>
  <c r="M189" i="4"/>
  <c r="L189" i="4"/>
  <c r="J189" i="4"/>
  <c r="M188" i="4"/>
  <c r="L188" i="4"/>
  <c r="J188" i="4"/>
  <c r="M187" i="4"/>
  <c r="L187" i="4"/>
  <c r="J187" i="4"/>
  <c r="M186" i="4"/>
  <c r="L186" i="4"/>
  <c r="J186" i="4"/>
  <c r="M185" i="4"/>
  <c r="L185" i="4"/>
  <c r="J185" i="4"/>
  <c r="M184" i="4"/>
  <c r="L184" i="4"/>
  <c r="J184" i="4"/>
  <c r="M183" i="4"/>
  <c r="L183" i="4"/>
  <c r="J183" i="4"/>
  <c r="M182" i="4"/>
  <c r="L182" i="4"/>
  <c r="J182" i="4"/>
  <c r="M181" i="4"/>
  <c r="L181" i="4"/>
  <c r="J181" i="4"/>
  <c r="M180" i="4"/>
  <c r="L180" i="4"/>
  <c r="J180" i="4"/>
  <c r="M179" i="4"/>
  <c r="L179" i="4"/>
  <c r="J179" i="4"/>
  <c r="M178" i="4"/>
  <c r="L178" i="4"/>
  <c r="J178" i="4"/>
  <c r="M177" i="4"/>
  <c r="L177" i="4"/>
  <c r="J177" i="4"/>
  <c r="M176" i="4"/>
  <c r="L176" i="4"/>
  <c r="J176" i="4"/>
  <c r="M175" i="4"/>
  <c r="L175" i="4"/>
  <c r="J175" i="4"/>
  <c r="M174" i="4"/>
  <c r="L174" i="4"/>
  <c r="J174" i="4"/>
  <c r="M173" i="4"/>
  <c r="L173" i="4"/>
  <c r="J173" i="4"/>
  <c r="M172" i="4"/>
  <c r="L172" i="4"/>
  <c r="J172" i="4"/>
  <c r="M171" i="4"/>
  <c r="L171" i="4"/>
  <c r="J171" i="4"/>
  <c r="M170" i="4"/>
  <c r="L170" i="4"/>
  <c r="J170" i="4"/>
  <c r="M169" i="4"/>
  <c r="L169" i="4"/>
  <c r="J169" i="4"/>
  <c r="M168" i="4"/>
  <c r="L168" i="4"/>
  <c r="J168" i="4"/>
  <c r="M167" i="4"/>
  <c r="L167" i="4"/>
  <c r="J167" i="4"/>
  <c r="M166" i="4"/>
  <c r="L166" i="4"/>
  <c r="J166" i="4"/>
  <c r="M165" i="4"/>
  <c r="L165" i="4"/>
  <c r="J165" i="4"/>
  <c r="M164" i="4"/>
  <c r="L164" i="4"/>
  <c r="J164" i="4"/>
  <c r="M163" i="4"/>
  <c r="L163" i="4"/>
  <c r="J163" i="4"/>
  <c r="M162" i="4"/>
  <c r="L162" i="4"/>
  <c r="J162" i="4"/>
  <c r="M161" i="4"/>
  <c r="L161" i="4"/>
  <c r="J161" i="4"/>
  <c r="M160" i="4"/>
  <c r="L160" i="4"/>
  <c r="J160" i="4"/>
  <c r="M159" i="4"/>
  <c r="L159" i="4"/>
  <c r="J159" i="4"/>
  <c r="M158" i="4"/>
  <c r="L158" i="4"/>
  <c r="J158" i="4"/>
  <c r="M157" i="4"/>
  <c r="L157" i="4"/>
  <c r="J157" i="4"/>
  <c r="M156" i="4"/>
  <c r="L156" i="4"/>
  <c r="J156" i="4"/>
  <c r="M155" i="4"/>
  <c r="L155" i="4"/>
  <c r="J155" i="4"/>
  <c r="M154" i="4"/>
  <c r="L154" i="4"/>
  <c r="J154" i="4"/>
  <c r="M153" i="4"/>
  <c r="L153" i="4"/>
  <c r="J153" i="4"/>
  <c r="M152" i="4"/>
  <c r="L152" i="4"/>
  <c r="J152" i="4"/>
  <c r="M151" i="4"/>
  <c r="L151" i="4"/>
  <c r="J151" i="4"/>
  <c r="M150" i="4"/>
  <c r="L150" i="4"/>
  <c r="J150" i="4"/>
  <c r="M149" i="4"/>
  <c r="L149" i="4"/>
  <c r="J149" i="4"/>
  <c r="M148" i="4"/>
  <c r="L148" i="4"/>
  <c r="J148" i="4"/>
  <c r="M147" i="4"/>
  <c r="L147" i="4"/>
  <c r="J147" i="4"/>
  <c r="M146" i="4"/>
  <c r="L146" i="4"/>
  <c r="J146" i="4"/>
  <c r="M145" i="4"/>
  <c r="L145" i="4"/>
  <c r="J145" i="4"/>
  <c r="M144" i="4"/>
  <c r="L144" i="4"/>
  <c r="J144" i="4"/>
  <c r="M143" i="4"/>
  <c r="L143" i="4"/>
  <c r="J143" i="4"/>
  <c r="M142" i="4"/>
  <c r="L142" i="4"/>
  <c r="J142" i="4"/>
  <c r="M141" i="4"/>
  <c r="L141" i="4"/>
  <c r="J141" i="4"/>
  <c r="M140" i="4"/>
  <c r="L140" i="4"/>
  <c r="J140" i="4"/>
  <c r="M139" i="4"/>
  <c r="L139" i="4"/>
  <c r="J139" i="4"/>
  <c r="M138" i="4"/>
  <c r="L138" i="4"/>
  <c r="J138" i="4"/>
  <c r="M137" i="4"/>
  <c r="L137" i="4"/>
  <c r="J137" i="4"/>
  <c r="M136" i="4"/>
  <c r="L136" i="4"/>
  <c r="J136" i="4"/>
  <c r="M135" i="4"/>
  <c r="L135" i="4"/>
  <c r="J135" i="4"/>
  <c r="M134" i="4"/>
  <c r="L134" i="4"/>
  <c r="J134" i="4"/>
  <c r="M133" i="4"/>
  <c r="L133" i="4"/>
  <c r="J133" i="4"/>
  <c r="M132" i="4"/>
  <c r="L132" i="4"/>
  <c r="J132" i="4"/>
  <c r="M131" i="4"/>
  <c r="L131" i="4"/>
  <c r="J131" i="4"/>
  <c r="M130" i="4"/>
  <c r="L130" i="4"/>
  <c r="J130" i="4"/>
  <c r="M129" i="4"/>
  <c r="L129" i="4"/>
  <c r="J129" i="4"/>
  <c r="M128" i="4"/>
  <c r="L128" i="4"/>
  <c r="J128" i="4"/>
  <c r="M127" i="4"/>
  <c r="L127" i="4"/>
  <c r="J127" i="4"/>
  <c r="M126" i="4"/>
  <c r="L126" i="4"/>
  <c r="J126" i="4"/>
  <c r="M125" i="4"/>
  <c r="L125" i="4"/>
  <c r="J125" i="4"/>
  <c r="M124" i="4"/>
  <c r="L124" i="4"/>
  <c r="J124" i="4"/>
  <c r="M123" i="4"/>
  <c r="L123" i="4"/>
  <c r="J123" i="4"/>
  <c r="M122" i="4"/>
  <c r="L122" i="4"/>
  <c r="J122" i="4"/>
  <c r="M121" i="4"/>
  <c r="L121" i="4"/>
  <c r="J121" i="4"/>
  <c r="M120" i="4"/>
  <c r="L120" i="4"/>
  <c r="J120" i="4"/>
  <c r="M119" i="4"/>
  <c r="L119" i="4"/>
  <c r="J119" i="4"/>
  <c r="M118" i="4"/>
  <c r="L118" i="4"/>
  <c r="J118" i="4"/>
  <c r="M117" i="4"/>
  <c r="L117" i="4"/>
  <c r="J117" i="4"/>
  <c r="M116" i="4"/>
  <c r="L116" i="4"/>
  <c r="J116" i="4"/>
  <c r="M115" i="4"/>
  <c r="L115" i="4"/>
  <c r="J115" i="4"/>
  <c r="M114" i="4"/>
  <c r="L114" i="4"/>
  <c r="J114" i="4"/>
  <c r="M113" i="4"/>
  <c r="L113" i="4"/>
  <c r="J113" i="4"/>
  <c r="M112" i="4"/>
  <c r="L112" i="4"/>
  <c r="J112" i="4"/>
  <c r="M111" i="4"/>
  <c r="L111" i="4"/>
  <c r="J111" i="4"/>
  <c r="M110" i="4"/>
  <c r="L110" i="4"/>
  <c r="J110" i="4"/>
  <c r="M109" i="4"/>
  <c r="L109" i="4"/>
  <c r="J109" i="4"/>
  <c r="M108" i="4"/>
  <c r="L108" i="4"/>
  <c r="J108" i="4"/>
  <c r="M107" i="4"/>
  <c r="L107" i="4"/>
  <c r="J107" i="4"/>
  <c r="M106" i="4"/>
  <c r="L106" i="4"/>
  <c r="J106" i="4"/>
  <c r="M105" i="4"/>
  <c r="L105" i="4"/>
  <c r="J105" i="4"/>
  <c r="M104" i="4"/>
  <c r="L104" i="4"/>
  <c r="J104" i="4"/>
  <c r="M103" i="4"/>
  <c r="L103" i="4"/>
  <c r="J103" i="4"/>
  <c r="M102" i="4"/>
  <c r="L102" i="4"/>
  <c r="J102" i="4"/>
  <c r="M101" i="4"/>
  <c r="L101" i="4"/>
  <c r="J101" i="4"/>
  <c r="N133" i="4" l="1"/>
  <c r="N137" i="4"/>
  <c r="N138" i="4"/>
  <c r="N141" i="4"/>
  <c r="N145" i="4"/>
  <c r="N149" i="4"/>
  <c r="N153" i="4"/>
  <c r="N157" i="4"/>
  <c r="N165" i="4"/>
  <c r="N210" i="4"/>
  <c r="N225" i="4"/>
  <c r="N111" i="4"/>
  <c r="N171" i="4"/>
  <c r="N104" i="4"/>
  <c r="N108" i="4"/>
  <c r="N116" i="4"/>
  <c r="N128" i="4"/>
  <c r="N176" i="4"/>
  <c r="N180" i="4"/>
  <c r="N192" i="4"/>
  <c r="N226" i="4"/>
  <c r="N230" i="4"/>
  <c r="N233" i="4"/>
  <c r="N201" i="4"/>
  <c r="N209" i="4"/>
  <c r="N217" i="4"/>
  <c r="N135" i="4"/>
  <c r="N139" i="4"/>
  <c r="N143" i="4"/>
  <c r="N147" i="4"/>
  <c r="N151" i="4"/>
  <c r="N155" i="4"/>
  <c r="N159" i="4"/>
  <c r="N160" i="4"/>
  <c r="N163" i="4"/>
  <c r="N167" i="4"/>
  <c r="N168" i="4"/>
  <c r="N102" i="4"/>
  <c r="N170" i="4"/>
  <c r="N174" i="4"/>
  <c r="N186" i="4"/>
  <c r="N190" i="4"/>
  <c r="N198" i="4"/>
  <c r="N206" i="4"/>
  <c r="N214" i="4"/>
  <c r="N222" i="4"/>
  <c r="N117" i="4"/>
  <c r="N125" i="4"/>
  <c r="N126" i="4"/>
  <c r="N184" i="4"/>
  <c r="N218" i="4"/>
  <c r="N112" i="4"/>
  <c r="N119" i="4"/>
  <c r="N123" i="4"/>
  <c r="N127" i="4"/>
  <c r="N132" i="4"/>
  <c r="N140" i="4"/>
  <c r="N148" i="4"/>
  <c r="N156" i="4"/>
  <c r="N181" i="4"/>
  <c r="N202" i="4"/>
  <c r="N238" i="4"/>
  <c r="N103" i="4"/>
  <c r="N107" i="4"/>
  <c r="N113" i="4"/>
  <c r="N136" i="4"/>
  <c r="N152" i="4"/>
  <c r="N158" i="4"/>
  <c r="N162" i="4"/>
  <c r="N172" i="4"/>
  <c r="N175" i="4"/>
  <c r="N179" i="4"/>
  <c r="N185" i="4"/>
  <c r="N193" i="4"/>
  <c r="N197" i="4"/>
  <c r="N203" i="4"/>
  <c r="N207" i="4"/>
  <c r="N208" i="4"/>
  <c r="N213" i="4"/>
  <c r="N219" i="4"/>
  <c r="N223" i="4"/>
  <c r="N224" i="4"/>
  <c r="N229" i="4"/>
  <c r="N101" i="4"/>
  <c r="N120" i="4"/>
  <c r="N124" i="4"/>
  <c r="N129" i="4"/>
  <c r="N144" i="4"/>
  <c r="N150" i="4"/>
  <c r="N164" i="4"/>
  <c r="N169" i="4"/>
  <c r="N177" i="4"/>
  <c r="N183" i="4"/>
  <c r="N188" i="4"/>
  <c r="N195" i="4"/>
  <c r="N199" i="4"/>
  <c r="N205" i="4"/>
  <c r="N211" i="4"/>
  <c r="N215" i="4"/>
  <c r="N216" i="4"/>
  <c r="N221" i="4"/>
  <c r="N227" i="4"/>
  <c r="N231" i="4"/>
  <c r="N232" i="4"/>
  <c r="N237" i="4"/>
  <c r="N105" i="4"/>
  <c r="N110" i="4"/>
  <c r="N115" i="4"/>
  <c r="N121" i="4"/>
  <c r="N122" i="4"/>
  <c r="N131" i="4"/>
  <c r="N161" i="4"/>
  <c r="N166" i="4"/>
  <c r="N173" i="4"/>
  <c r="N178" i="4"/>
  <c r="N189" i="4"/>
  <c r="N194" i="4"/>
  <c r="N200" i="4"/>
  <c r="N239" i="4"/>
  <c r="N240" i="4"/>
  <c r="N114" i="4"/>
  <c r="N130" i="4"/>
  <c r="N187" i="4"/>
  <c r="N106" i="4"/>
  <c r="N118" i="4"/>
  <c r="N134" i="4"/>
  <c r="N142" i="4"/>
  <c r="N191" i="4"/>
  <c r="N196" i="4"/>
  <c r="N204" i="4"/>
  <c r="N212" i="4"/>
  <c r="N220" i="4"/>
  <c r="N228" i="4"/>
  <c r="N236" i="4"/>
  <c r="N235" i="4"/>
  <c r="N234" i="4"/>
  <c r="N109" i="4"/>
  <c r="N154" i="4"/>
  <c r="N182" i="4"/>
  <c r="N146" i="4"/>
  <c r="L7" i="4"/>
  <c r="L8" i="4"/>
  <c r="A6" i="4" l="1"/>
  <c r="R6" i="4"/>
  <c r="Q6" i="4"/>
  <c r="S234" i="4" l="1"/>
  <c r="U227" i="4"/>
  <c r="S218" i="4"/>
  <c r="U211" i="4"/>
  <c r="S202" i="4"/>
  <c r="U225" i="4"/>
  <c r="U209" i="4"/>
  <c r="U232" i="4"/>
  <c r="S228" i="4"/>
  <c r="U216" i="4"/>
  <c r="S212" i="4"/>
  <c r="U200" i="4"/>
  <c r="S196" i="4"/>
  <c r="S223" i="4"/>
  <c r="U180" i="4"/>
  <c r="S159" i="4"/>
  <c r="U120" i="4"/>
  <c r="U238" i="4"/>
  <c r="S237" i="4"/>
  <c r="U222" i="4"/>
  <c r="S221" i="4"/>
  <c r="U206" i="4"/>
  <c r="S205" i="4"/>
  <c r="S103" i="4"/>
  <c r="S239" i="4"/>
  <c r="S207" i="4"/>
  <c r="U240" i="4"/>
  <c r="S139" i="4"/>
  <c r="U199" i="4"/>
  <c r="S209" i="4"/>
  <c r="U215" i="4"/>
  <c r="S225" i="4"/>
  <c r="U231" i="4"/>
  <c r="S104" i="4"/>
  <c r="U116" i="4"/>
  <c r="S198" i="4"/>
  <c r="U205" i="4"/>
  <c r="S214" i="4"/>
  <c r="U221" i="4"/>
  <c r="S230" i="4"/>
  <c r="U237" i="4"/>
  <c r="S105" i="4"/>
  <c r="S167" i="4"/>
  <c r="S199" i="4"/>
  <c r="U208" i="4"/>
  <c r="S215" i="4"/>
  <c r="U224" i="4"/>
  <c r="S231" i="4"/>
  <c r="U195" i="4"/>
  <c r="U187" i="4"/>
  <c r="U179" i="4"/>
  <c r="U171" i="4"/>
  <c r="U163" i="4"/>
  <c r="U155" i="4"/>
  <c r="U147" i="4"/>
  <c r="U139" i="4"/>
  <c r="U131" i="4"/>
  <c r="U123" i="4"/>
  <c r="U115" i="4"/>
  <c r="U193" i="4"/>
  <c r="U185" i="4"/>
  <c r="U177" i="4"/>
  <c r="U169" i="4"/>
  <c r="U161" i="4"/>
  <c r="U153" i="4"/>
  <c r="U145" i="4"/>
  <c r="U137" i="4"/>
  <c r="U129" i="4"/>
  <c r="U121" i="4"/>
  <c r="U113" i="4"/>
  <c r="U194" i="4"/>
  <c r="U186" i="4"/>
  <c r="U178" i="4"/>
  <c r="U170" i="4"/>
  <c r="U162" i="4"/>
  <c r="U154" i="4"/>
  <c r="U146" i="4"/>
  <c r="U138" i="4"/>
  <c r="U130" i="4"/>
  <c r="U122" i="4"/>
  <c r="U114" i="4"/>
  <c r="S119" i="4"/>
  <c r="U102" i="4"/>
  <c r="U106" i="4"/>
  <c r="S143" i="4"/>
  <c r="S127" i="4"/>
  <c r="U148" i="4"/>
  <c r="S216" i="4"/>
  <c r="S232" i="4"/>
  <c r="S201" i="4"/>
  <c r="U223" i="4"/>
  <c r="U101" i="4"/>
  <c r="U217" i="4"/>
  <c r="S194" i="4"/>
  <c r="S170" i="4"/>
  <c r="S146" i="4"/>
  <c r="S122" i="4"/>
  <c r="S184" i="4"/>
  <c r="S160" i="4"/>
  <c r="S136" i="4"/>
  <c r="S112" i="4"/>
  <c r="S177" i="4"/>
  <c r="S102" i="4"/>
  <c r="S163" i="4"/>
  <c r="U204" i="4"/>
  <c r="S211" i="4"/>
  <c r="U220" i="4"/>
  <c r="S227" i="4"/>
  <c r="U236" i="4"/>
  <c r="U108" i="4"/>
  <c r="S155" i="4"/>
  <c r="U202" i="4"/>
  <c r="S208" i="4"/>
  <c r="U218" i="4"/>
  <c r="S224" i="4"/>
  <c r="U234" i="4"/>
  <c r="S240" i="4"/>
  <c r="U112" i="4"/>
  <c r="S197" i="4"/>
  <c r="U203" i="4"/>
  <c r="S213" i="4"/>
  <c r="U219" i="4"/>
  <c r="S229" i="4"/>
  <c r="U235" i="4"/>
  <c r="U191" i="4"/>
  <c r="U183" i="4"/>
  <c r="U175" i="4"/>
  <c r="U167" i="4"/>
  <c r="U159" i="4"/>
  <c r="U151" i="4"/>
  <c r="U143" i="4"/>
  <c r="U135" i="4"/>
  <c r="U127" i="4"/>
  <c r="U119" i="4"/>
  <c r="U111" i="4"/>
  <c r="U189" i="4"/>
  <c r="U181" i="4"/>
  <c r="U173" i="4"/>
  <c r="U165" i="4"/>
  <c r="U157" i="4"/>
  <c r="U149" i="4"/>
  <c r="U141" i="4"/>
  <c r="U133" i="4"/>
  <c r="U125" i="4"/>
  <c r="U117" i="4"/>
  <c r="U109" i="4"/>
  <c r="U190" i="4"/>
  <c r="U182" i="4"/>
  <c r="U174" i="4"/>
  <c r="U166" i="4"/>
  <c r="U158" i="4"/>
  <c r="U150" i="4"/>
  <c r="U142" i="4"/>
  <c r="U134" i="4"/>
  <c r="U126" i="4"/>
  <c r="U118" i="4"/>
  <c r="U110" i="4"/>
  <c r="S131" i="4"/>
  <c r="U144" i="4"/>
  <c r="U176" i="4"/>
  <c r="U192" i="4"/>
  <c r="U104" i="4"/>
  <c r="U152" i="4"/>
  <c r="S171" i="4"/>
  <c r="S191" i="4"/>
  <c r="U156" i="4"/>
  <c r="S179" i="4"/>
  <c r="S111" i="4"/>
  <c r="U188" i="4"/>
  <c r="U184" i="4"/>
  <c r="S195" i="4"/>
  <c r="S200" i="4"/>
  <c r="U226" i="4"/>
  <c r="U132" i="4"/>
  <c r="U207" i="4"/>
  <c r="S233" i="4"/>
  <c r="S187" i="4"/>
  <c r="S210" i="4"/>
  <c r="U233" i="4"/>
  <c r="S178" i="4"/>
  <c r="S154" i="4"/>
  <c r="S130" i="4"/>
  <c r="S192" i="4"/>
  <c r="S168" i="4"/>
  <c r="S144" i="4"/>
  <c r="S120" i="4"/>
  <c r="S193" i="4"/>
  <c r="U124" i="4"/>
  <c r="U197" i="4"/>
  <c r="S206" i="4"/>
  <c r="U213" i="4"/>
  <c r="S222" i="4"/>
  <c r="U229" i="4"/>
  <c r="S238" i="4"/>
  <c r="S109" i="4"/>
  <c r="U196" i="4"/>
  <c r="S203" i="4"/>
  <c r="U212" i="4"/>
  <c r="S219" i="4"/>
  <c r="U228" i="4"/>
  <c r="S235" i="4"/>
  <c r="S101" i="4"/>
  <c r="U128" i="4"/>
  <c r="U198" i="4"/>
  <c r="S204" i="4"/>
  <c r="U214" i="4"/>
  <c r="S220" i="4"/>
  <c r="U230" i="4"/>
  <c r="S236" i="4"/>
  <c r="S190" i="4"/>
  <c r="S182" i="4"/>
  <c r="S174" i="4"/>
  <c r="S166" i="4"/>
  <c r="S158" i="4"/>
  <c r="S150" i="4"/>
  <c r="S142" i="4"/>
  <c r="S134" i="4"/>
  <c r="S126" i="4"/>
  <c r="S118" i="4"/>
  <c r="S110" i="4"/>
  <c r="S188" i="4"/>
  <c r="S180" i="4"/>
  <c r="S172" i="4"/>
  <c r="S164" i="4"/>
  <c r="S156" i="4"/>
  <c r="S148" i="4"/>
  <c r="S140" i="4"/>
  <c r="S132" i="4"/>
  <c r="S124" i="4"/>
  <c r="S116" i="4"/>
  <c r="S108" i="4"/>
  <c r="S189" i="4"/>
  <c r="S181" i="4"/>
  <c r="S173" i="4"/>
  <c r="S165" i="4"/>
  <c r="S157" i="4"/>
  <c r="S149" i="4"/>
  <c r="S141" i="4"/>
  <c r="S133" i="4"/>
  <c r="S125" i="4"/>
  <c r="S117" i="4"/>
  <c r="S115" i="4"/>
  <c r="U140" i="4"/>
  <c r="S151" i="4"/>
  <c r="U105" i="4"/>
  <c r="U136" i="4"/>
  <c r="S175" i="4"/>
  <c r="U160" i="4"/>
  <c r="U164" i="4"/>
  <c r="S106" i="4"/>
  <c r="U210" i="4"/>
  <c r="S107" i="4"/>
  <c r="S217" i="4"/>
  <c r="U239" i="4"/>
  <c r="U201" i="4"/>
  <c r="S226" i="4"/>
  <c r="S186" i="4"/>
  <c r="S162" i="4"/>
  <c r="S138" i="4"/>
  <c r="S114" i="4"/>
  <c r="S176" i="4"/>
  <c r="S152" i="4"/>
  <c r="S128" i="4"/>
  <c r="S185" i="4"/>
  <c r="S161" i="4"/>
  <c r="S145" i="4"/>
  <c r="S113" i="4"/>
  <c r="S183" i="4"/>
  <c r="S169" i="4"/>
  <c r="U103" i="4"/>
  <c r="S121" i="4"/>
  <c r="U107" i="4"/>
  <c r="S137" i="4"/>
  <c r="S123" i="4"/>
  <c r="U172" i="4"/>
  <c r="S129" i="4"/>
  <c r="S147" i="4"/>
  <c r="S153" i="4"/>
  <c r="S135" i="4"/>
  <c r="U168"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6"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6" i="4"/>
  <c r="J6" i="4"/>
  <c r="E28" i="1"/>
  <c r="N98" i="4" l="1"/>
  <c r="N94" i="4"/>
  <c r="N90" i="4"/>
  <c r="N86" i="4"/>
  <c r="N82" i="4"/>
  <c r="N78" i="4"/>
  <c r="N74" i="4"/>
  <c r="N70" i="4"/>
  <c r="N66" i="4"/>
  <c r="N62" i="4"/>
  <c r="N58" i="4"/>
  <c r="N54" i="4"/>
  <c r="N50" i="4"/>
  <c r="N46" i="4"/>
  <c r="N42" i="4"/>
  <c r="N38" i="4"/>
  <c r="N34" i="4"/>
  <c r="N30" i="4"/>
  <c r="N26" i="4"/>
  <c r="N22" i="4"/>
  <c r="N18" i="4"/>
  <c r="N14" i="4"/>
  <c r="N97" i="4"/>
  <c r="N85" i="4"/>
  <c r="N77" i="4"/>
  <c r="N69" i="4"/>
  <c r="N61" i="4"/>
  <c r="N53" i="4"/>
  <c r="N45" i="4"/>
  <c r="N37" i="4"/>
  <c r="N25" i="4"/>
  <c r="N17" i="4"/>
  <c r="N99" i="4"/>
  <c r="N95" i="4"/>
  <c r="N91" i="4"/>
  <c r="N87" i="4"/>
  <c r="N83" i="4"/>
  <c r="N79" i="4"/>
  <c r="N75" i="4"/>
  <c r="N71" i="4"/>
  <c r="N67" i="4"/>
  <c r="N63" i="4"/>
  <c r="N59" i="4"/>
  <c r="N55" i="4"/>
  <c r="N51" i="4"/>
  <c r="N47" i="4"/>
  <c r="N43" i="4"/>
  <c r="N39" i="4"/>
  <c r="N35" i="4"/>
  <c r="N31" i="4"/>
  <c r="N27" i="4"/>
  <c r="N23" i="4"/>
  <c r="N19" i="4"/>
  <c r="N15" i="4"/>
  <c r="N93" i="4"/>
  <c r="N89" i="4"/>
  <c r="N81" i="4"/>
  <c r="N73" i="4"/>
  <c r="N65" i="4"/>
  <c r="N57" i="4"/>
  <c r="N49" i="4"/>
  <c r="N41" i="4"/>
  <c r="N33" i="4"/>
  <c r="N29" i="4"/>
  <c r="N21" i="4"/>
  <c r="N100" i="4"/>
  <c r="N96" i="4"/>
  <c r="N92" i="4"/>
  <c r="N88" i="4"/>
  <c r="N84" i="4"/>
  <c r="N80" i="4"/>
  <c r="N76" i="4"/>
  <c r="N72" i="4"/>
  <c r="N68" i="4"/>
  <c r="N64" i="4"/>
  <c r="N60" i="4"/>
  <c r="N56" i="4"/>
  <c r="N52" i="4"/>
  <c r="N48" i="4"/>
  <c r="N44" i="4"/>
  <c r="N40" i="4"/>
  <c r="N36" i="4"/>
  <c r="N32" i="4"/>
  <c r="N28" i="4"/>
  <c r="N24" i="4"/>
  <c r="N20" i="4"/>
  <c r="N16" i="4"/>
  <c r="N13" i="4"/>
  <c r="N6" i="4"/>
  <c r="N12" i="4"/>
  <c r="N9" i="4"/>
  <c r="N11" i="4"/>
  <c r="U12" i="4" s="1"/>
  <c r="N8" i="4"/>
  <c r="N10" i="4"/>
  <c r="N7" i="4"/>
  <c r="S9" i="4"/>
  <c r="S78" i="4"/>
  <c r="S39" i="4"/>
  <c r="S13" i="4"/>
  <c r="S28" i="4"/>
  <c r="S76" i="4"/>
  <c r="S30" i="4"/>
  <c r="S17" i="4"/>
  <c r="S19" i="4"/>
  <c r="S35" i="4"/>
  <c r="S51" i="4"/>
  <c r="S67" i="4"/>
  <c r="S83" i="4"/>
  <c r="S99" i="4"/>
  <c r="S8" i="4"/>
  <c r="S24" i="4"/>
  <c r="S40" i="4"/>
  <c r="S56" i="4"/>
  <c r="S72" i="4"/>
  <c r="S88" i="4"/>
  <c r="S10" i="4"/>
  <c r="S26" i="4"/>
  <c r="S42" i="4"/>
  <c r="S58" i="4"/>
  <c r="S74" i="4"/>
  <c r="S90" i="4"/>
  <c r="S23" i="4"/>
  <c r="S71" i="4"/>
  <c r="S87" i="4"/>
  <c r="S44" i="4"/>
  <c r="S14" i="4"/>
  <c r="S62" i="4"/>
  <c r="S94" i="4"/>
  <c r="S41" i="4"/>
  <c r="S45" i="4"/>
  <c r="S53" i="4"/>
  <c r="S57" i="4"/>
  <c r="S73" i="4"/>
  <c r="S77" i="4"/>
  <c r="S93" i="4"/>
  <c r="S37" i="4"/>
  <c r="S65" i="4"/>
  <c r="S85" i="4"/>
  <c r="S89" i="4"/>
  <c r="S33" i="4"/>
  <c r="S49" i="4"/>
  <c r="S61" i="4"/>
  <c r="S69" i="4"/>
  <c r="S81" i="4"/>
  <c r="S97" i="4"/>
  <c r="S11" i="4"/>
  <c r="S27" i="4"/>
  <c r="S43" i="4"/>
  <c r="S59" i="4"/>
  <c r="S75" i="4"/>
  <c r="S91" i="4"/>
  <c r="S21" i="4"/>
  <c r="S16" i="4"/>
  <c r="S32" i="4"/>
  <c r="S48" i="4"/>
  <c r="S64" i="4"/>
  <c r="S80" i="4"/>
  <c r="S96" i="4"/>
  <c r="S18" i="4"/>
  <c r="S34" i="4"/>
  <c r="S50" i="4"/>
  <c r="S66" i="4"/>
  <c r="S82" i="4"/>
  <c r="S98" i="4"/>
  <c r="S25" i="4"/>
  <c r="S55" i="4"/>
  <c r="S12" i="4"/>
  <c r="S60" i="4"/>
  <c r="S92" i="4"/>
  <c r="S46" i="4"/>
  <c r="S15" i="4"/>
  <c r="S31" i="4"/>
  <c r="S47" i="4"/>
  <c r="S63" i="4"/>
  <c r="S79" i="4"/>
  <c r="S95" i="4"/>
  <c r="S29" i="4"/>
  <c r="S20" i="4"/>
  <c r="S36" i="4"/>
  <c r="S52" i="4"/>
  <c r="S68" i="4"/>
  <c r="S84" i="4"/>
  <c r="S100" i="4"/>
  <c r="S22" i="4"/>
  <c r="S38" i="4"/>
  <c r="S54" i="4"/>
  <c r="S70" i="4"/>
  <c r="S86" i="4"/>
  <c r="S6" i="4"/>
  <c r="S7" i="4"/>
  <c r="U23" i="4"/>
  <c r="U55" i="4"/>
  <c r="U87" i="4"/>
  <c r="U40" i="4"/>
  <c r="U18" i="4"/>
  <c r="U50" i="4"/>
  <c r="U82" i="4"/>
  <c r="U19" i="4"/>
  <c r="U35" i="4"/>
  <c r="U51" i="4"/>
  <c r="U67" i="4"/>
  <c r="U83" i="4"/>
  <c r="U99" i="4"/>
  <c r="U20" i="4"/>
  <c r="U36" i="4"/>
  <c r="U56" i="4"/>
  <c r="U14" i="4"/>
  <c r="U30" i="4"/>
  <c r="U46" i="4"/>
  <c r="U62" i="4"/>
  <c r="U78" i="4"/>
  <c r="U94" i="4"/>
  <c r="U27" i="4"/>
  <c r="U43" i="4"/>
  <c r="U59" i="4"/>
  <c r="U75" i="4"/>
  <c r="U91" i="4"/>
  <c r="U28" i="4"/>
  <c r="U44" i="4"/>
  <c r="U64" i="4"/>
  <c r="U22" i="4"/>
  <c r="U38" i="4"/>
  <c r="U54" i="4"/>
  <c r="U70" i="4"/>
  <c r="U86" i="4"/>
  <c r="U6" i="4"/>
  <c r="U39" i="4"/>
  <c r="U71" i="4"/>
  <c r="U24" i="4"/>
  <c r="U60" i="4"/>
  <c r="U34" i="4"/>
  <c r="U66" i="4"/>
  <c r="U98" i="4"/>
  <c r="U72" i="4"/>
  <c r="U76" i="4"/>
  <c r="U88" i="4"/>
  <c r="U100" i="4"/>
  <c r="U68" i="4"/>
  <c r="U84" i="4"/>
  <c r="U96" i="4"/>
  <c r="U52" i="4"/>
  <c r="U80" i="4"/>
  <c r="U92" i="4"/>
  <c r="U9" i="4"/>
  <c r="U25" i="4"/>
  <c r="U41" i="4"/>
  <c r="U57" i="4"/>
  <c r="U73" i="4"/>
  <c r="U89" i="4"/>
  <c r="U33" i="4"/>
  <c r="U81" i="4"/>
  <c r="U13" i="4"/>
  <c r="U29" i="4"/>
  <c r="U45" i="4"/>
  <c r="U61" i="4"/>
  <c r="U77" i="4"/>
  <c r="U93" i="4"/>
  <c r="U49" i="4"/>
  <c r="U65" i="4"/>
  <c r="U21" i="4"/>
  <c r="U37" i="4"/>
  <c r="U53" i="4"/>
  <c r="U69" i="4"/>
  <c r="U85" i="4"/>
  <c r="U17" i="4"/>
  <c r="U97" i="4"/>
  <c r="U15" i="4"/>
  <c r="U31" i="4"/>
  <c r="U47" i="4"/>
  <c r="U63" i="4"/>
  <c r="U79" i="4"/>
  <c r="U95" i="4"/>
  <c r="U16" i="4"/>
  <c r="U32" i="4"/>
  <c r="U48" i="4"/>
  <c r="U10" i="4"/>
  <c r="U26" i="4"/>
  <c r="U42" i="4"/>
  <c r="U58" i="4"/>
  <c r="U74" i="4"/>
  <c r="U90" i="4"/>
  <c r="U7" i="4"/>
  <c r="U8" i="4" l="1"/>
  <c r="N241" i="4"/>
  <c r="N1" i="4" s="1"/>
  <c r="N2" i="4" s="1"/>
  <c r="U11" i="4"/>
  <c r="U241" i="4" l="1"/>
</calcChain>
</file>

<file path=xl/sharedStrings.xml><?xml version="1.0" encoding="utf-8"?>
<sst xmlns="http://schemas.openxmlformats.org/spreadsheetml/2006/main" count="207" uniqueCount="173">
  <si>
    <t>FLORIDA DEPARTMENT OF EDUCATION
BUDGET NARRATIVE FORM</t>
  </si>
  <si>
    <t>A)  Name of Eligible Recipient/Fiscal Agent:</t>
  </si>
  <si>
    <t xml:space="preserve">B)  DOE Assigned Project Number:  </t>
  </si>
  <si>
    <t>C)  TAPS Number:</t>
  </si>
  <si>
    <t>(1)</t>
  </si>
  <si>
    <t>(2)</t>
  </si>
  <si>
    <t>(3)</t>
  </si>
  <si>
    <t>(4)</t>
  </si>
  <si>
    <t>(5)</t>
  </si>
  <si>
    <t>(6)</t>
  </si>
  <si>
    <t>(7)</t>
  </si>
  <si>
    <t>(8)</t>
  </si>
  <si>
    <t>(9)</t>
  </si>
  <si>
    <t>FUNCTION</t>
  </si>
  <si>
    <t>OBJECT</t>
  </si>
  <si>
    <t>ACCOUNT TITLE AND NARRATIVE</t>
  </si>
  <si>
    <t>FTE POSITION</t>
  </si>
  <si>
    <t>AMOUNT</t>
  </si>
  <si>
    <t>% ALLOCATED to this PROJECT</t>
  </si>
  <si>
    <t>ALLOWABLE
DOE USE ONLY</t>
  </si>
  <si>
    <t>REASONABLE
DOE USE ONLY</t>
  </si>
  <si>
    <t>NECESSARY
DOE USE ONLY</t>
  </si>
  <si>
    <t>D)  TOTAL</t>
  </si>
  <si>
    <t>DOE 101S- Print version - Page 1 of 2</t>
  </si>
  <si>
    <t>DOE USE ONLY (Program)</t>
  </si>
  <si>
    <t xml:space="preserve">I certify that the cost for each line item budget category has been evaluated and determined to be allowable, reasonable and necessary as required by Section 216.3475, Florida Statutes. Documentation is on file evidencing the methodology used and the conclusions reached. </t>
  </si>
  <si>
    <t>Printed Name:</t>
  </si>
  <si>
    <t>Signature:</t>
  </si>
  <si>
    <t>Title:</t>
  </si>
  <si>
    <t>Date:</t>
  </si>
  <si>
    <t>DOE USE ONLY (Grants Management)</t>
  </si>
  <si>
    <t>I certify that the cost for each line item budget category has been evaluated and determined to be allowable as required by Section 216.3475, Florida Statutes.  Documentation is on file evidencing the methodology used and the conclusions reached.</t>
  </si>
  <si>
    <t>DOE 101S- Print version - Page 2 of 2</t>
  </si>
  <si>
    <t>July 2015</t>
  </si>
  <si>
    <t>Function</t>
  </si>
  <si>
    <t>Object</t>
  </si>
  <si>
    <t>F&amp;O</t>
  </si>
  <si>
    <t>Description</t>
  </si>
  <si>
    <t>Cost Per Item</t>
  </si>
  <si>
    <t>Quantity</t>
  </si>
  <si>
    <t>Total Quantity</t>
  </si>
  <si>
    <t>Total Cost</t>
  </si>
  <si>
    <t>YEAR 1</t>
  </si>
  <si>
    <t>YEAR 2</t>
  </si>
  <si>
    <t xml:space="preserve"> </t>
  </si>
  <si>
    <t>Total  Cost Year 1</t>
  </si>
  <si>
    <t>Total Cost YR 2</t>
  </si>
  <si>
    <t>Instruction</t>
  </si>
  <si>
    <t>Instruction includes the activities dealing directly with the teaching of students, or the interaction between teachers and students.</t>
  </si>
  <si>
    <t>Basic (FEFP K-12)</t>
  </si>
  <si>
    <t>The Basic Program is that part of the district school board’s full-time equivalent (FTE) instructional programs.</t>
  </si>
  <si>
    <t>Exceptional</t>
  </si>
  <si>
    <t>Programs for exceptional student education (ESE) are determined by law. Criteria for each program are specified by SBE rules. This function includes Pre-K ESE.</t>
  </si>
  <si>
    <t>Student Support Services</t>
  </si>
  <si>
    <t>Activities that are designed to assess and improve the well-being of students and to supplement the teaching process.</t>
  </si>
  <si>
    <t>Instructional Media Services</t>
  </si>
  <si>
    <t>These activities include developing and acquiring library materials.</t>
  </si>
  <si>
    <t>Instruction and Curriculum Development Services</t>
  </si>
  <si>
    <t>Activities designed to aid teachers in developing the curriculum, preparing and using special curriculum materials, and understanding and appreciating the various techniques that stimulate and motivate students. Included in this function are the following instructional support specialists: primary, technology, learning resource, and behavioral.</t>
  </si>
  <si>
    <t>Instructional Staff Training Services</t>
  </si>
  <si>
    <t>Activities designed to contribute to the professional or occupational growth and competence of members of the instructional staff (defined in Rules 6A-1.0502, F.A.C., Non-certificated Instructional Personnel, and 6A-1.0503, F.A.C., Definition of Qualified Instructional Personnel) during the time of their service to the district school board or school, including workshops, demonstrations, and school visits.</t>
  </si>
  <si>
    <t>Instructional-Related Technology</t>
  </si>
  <si>
    <t>Technology activities and services for the purpose of supporting instruction. These activities include expenditures for internal technology support as well as support provided by external vendors using operating funds. These activities include costs associated with systems planning and analysis, systems application development, systems operation, network support services, hardware maintenance and support services, and technology-related costs that relate to the support of instructional activities. Specifically, costs associated with the operation and support of computer learning labs, media center computer labs, instructional technology centers, instructional networks, and similar operations should be captured under this code.</t>
  </si>
  <si>
    <t>General Support Services</t>
  </si>
  <si>
    <t>Activities concerned with establishing policy, operating schools and the school system, and providing the essential facilities and services for the staff and students.</t>
  </si>
  <si>
    <t>Board</t>
  </si>
  <si>
    <t>Consists of the activities of the elected or appointed body that has been created according to state law and vested with responsibilities for educational activities in a given administrative unit. Also included are expenditures of the board attorney and expenditures for other legal services, independent auditors and internal auditors who report directly to the district school board.</t>
  </si>
  <si>
    <t>General Administration (Superintendent’s Office)</t>
  </si>
  <si>
    <t>Activities performed by the superintendent and assistant superintendents in the general direction and management of all affairs of the school system. This includes all personnel and materials in the office of the superintendent. Activities of the offices of the deputy superintendent and associate or assistant superintendents should be charged here unless they can be placed properly into another function. Indirect costs should use this function code as per GM</t>
  </si>
  <si>
    <t>School Administration (Office of the Principal)</t>
  </si>
  <si>
    <t>Activities concerned with directing and managing the operation of a particular school. This function includes the activities performed by the principal, assistant principal and other assistants in the general supervision of all operations of the school, evaluations of staff members of the school, assignment of duties to staff members, supervision and maintenance of the records of the school, and coordination of school instructional activities with the instructional activities of the school system.</t>
  </si>
  <si>
    <t>Information Services</t>
  </si>
  <si>
    <t>Activities concerned with writing, editing and other preparation necessary to disseminate educational and administrative information to students, staff, managers and the general public through direct mail, various news media, e-mail, Internet and personal contact.</t>
  </si>
  <si>
    <t>Operation of Plant</t>
  </si>
  <si>
    <t>Activities concerned with keeping the physical plant open and ready for use. Allowable components of this function are building rent, and insurance costs associated with school buildings.</t>
  </si>
  <si>
    <t>Salaries</t>
  </si>
  <si>
    <t>Amounts paid to employees of the school system who are considered to be in positions of a permanent nature, including personnel under written contract substituting for individuals in permanent positions. See Subobject 750, Other Personal Services, for temporary services. This includes gross salary for personal services rendered while on the payroll of the district school board. Salaries shall be classified as follows.</t>
  </si>
  <si>
    <t>Administrator</t>
  </si>
  <si>
    <t>Persons with administrative duties who have authority over management policies in school operations. Included are the principals; assistant principals; and curriculum coordinators, deans, and persons who carry out the job responsibilities indicated above with an alternate job title.</t>
  </si>
  <si>
    <t>Other Support Personnel</t>
  </si>
  <si>
    <t>Included are all district school board employees not listed in another category. Examples include clerical/secretarial staff</t>
  </si>
  <si>
    <t>Purchased Services</t>
  </si>
  <si>
    <t>Amounts paid for personal services rendered by personnel who are not on the payroll of the district school board, and other services that the board may purchase. While a product may or may not result from the transaction, the primary reason for the purchase is the service provided.</t>
  </si>
  <si>
    <t>Professional and Technical Services</t>
  </si>
  <si>
    <t>Services that by their nature can be performed only by persons with specialized skills and knowledge acquired through intensive academic preparation. Included are the services of architects, engineers, auditors, dentists, medical doctors, lawyers, consultants and accountants. Please see Object 390, Other Purchased Services, for distributions to charter schools.</t>
  </si>
  <si>
    <t>Professional and Technical Services – First $25,000</t>
  </si>
  <si>
    <t>For subagreements reported under Professional and Technical Services, record the first $25,000 of each subaward.</t>
  </si>
  <si>
    <t>Professional and Technical Services – In Excess of $25,000</t>
  </si>
  <si>
    <t>For subagreements reported under Professional and Technical Services, record all subawards in excess of $25,000 regardless of the period covered by the grant or subcontract.</t>
  </si>
  <si>
    <t>Insurance and Bond Premiums</t>
  </si>
  <si>
    <t>Expenditures for all types of insurance coverage (other than group insurance as described in Object 230), such as property, liability, fidelity, and bond premiums.</t>
  </si>
  <si>
    <t>Travel</t>
  </si>
  <si>
    <t>Costs for transportation, meals, hotels, registration fees, and other expenditures associated with traveling on business for the district school board. Per diem payments in lieu of reimbursement for subsistence (room and board) are reported as travel expenditures.</t>
  </si>
  <si>
    <t>Rentals</t>
  </si>
  <si>
    <t>Expenditures for leasing or renting land, buildings, films, and equipment for both temporary and long-range use of the district school board. This object code includes annual fees charged for support and maintenance of software, software licenses, annual access fees for electronic devices, and fees for broadcast rights. Payments on capital leases are not recorded in this account, but are recorded as a reduction of principal and the recognition of expenditures.</t>
  </si>
  <si>
    <t>Communications</t>
  </si>
  <si>
    <t>Expenditure to provide postage for the school.</t>
  </si>
  <si>
    <t>Other Purchased Services</t>
  </si>
  <si>
    <t>Expenditures for all other purchased services not included above, such as printing, binding, reproduction, and other nonprofessional purchased services, including nonprofessional training and consulting services.</t>
  </si>
  <si>
    <t>Subawards Under Subagreements – First $25,00</t>
  </si>
  <si>
    <t>For subagreements reported under Other Purchased Services, record the first $25,000 of each subaward.</t>
  </si>
  <si>
    <t>Subawards Under Subagreements – In Excess of $25,000</t>
  </si>
  <si>
    <t>For subagreements reported under Other Purchased Services, record all subawards in excess of $25,000, regardless of the period covered by the grant or subcontract.</t>
  </si>
  <si>
    <t>Materials and Supplies</t>
  </si>
  <si>
    <t>Amounts paid for items of an expendable nature that are consumed, worn out, or deteriorated in use, or items that lose their identity through fabrication or incorporation into different or more complex units or substances.</t>
  </si>
  <si>
    <t>Supplies</t>
  </si>
  <si>
    <t>Expenditures for supplies for the operation of a school system, including freight. Examples include expenditures for instructional, custodial and maintenance supplies. (CAN INCLUDE STUDENT WORKBOOKS)</t>
  </si>
  <si>
    <t>Textbooks</t>
  </si>
  <si>
    <t>Expenditures for textbooks furnished free by school districts, including freight (Section 1006.40, F.S.). This category also includes the costs of electronic media (e-books), workbooks, textbook binding or repair, and text-related materials.</t>
  </si>
  <si>
    <t>Periodicals</t>
  </si>
  <si>
    <t>Expenditures for all periodicals and newspapers. A periodical is any publication (paper or electronic) appearing at regular intervals of less than a year and continuing for an indefinite period.</t>
  </si>
  <si>
    <t>Capital Outlay.</t>
  </si>
  <si>
    <t>Expenditures for the acquisition of capital assets or additions to capital assets. These are expenditures for land or existing buildings, improvements to grounds, construction of buildings, additions to buildings, remodeling of buildings, initial equipment, new and replacement equipment, and software.</t>
  </si>
  <si>
    <t>Library Books.</t>
  </si>
  <si>
    <t>Expenditures for noncapitalized regular or incidental purchases of school library books (hard copy or electronic) available for general use by students, including any reference books, even though such reference books may be used solely in the classroom. Costs of freight for school library books are included.</t>
  </si>
  <si>
    <t>Audiovisual (AV) Materials (nonconsumable)</t>
  </si>
  <si>
    <t>Expenditures for nonconsumable materials such as film, filmstrips, recordings, exhibits, charts, maps, and globes, regardless of cost, are charged to this account.</t>
  </si>
  <si>
    <t>Capitalized AV Materials.</t>
  </si>
  <si>
    <t>Noncapitalized AV Materials.</t>
  </si>
  <si>
    <t>Furniture, Fixtures, and Equipment.</t>
  </si>
  <si>
    <t>Expenditures for initial or additional items of equipment such as furniture, furnishings, machinery, and portable bleachers that are not integral parts of the building or building service systems. *Included in this category is computer hardware. The term “computer” refers to not only the main processing unit, but also expansion cards, upgrade devices, and peripherals such as: operating system software (ROM-based), installable memory, processor upgrades, video boards, sound cards, network connectivity boards or cards, other expansion and upgrade devices, monitors, printers, scanners, internal and external hard drives, CDROM drives, plotters, modems, computer projection devices, adaptive hardware, and other peripherals that attach to the main unit. (tangible)</t>
  </si>
  <si>
    <t>Capitalized Furniture, Fixtures, and Equipment</t>
  </si>
  <si>
    <t>Noncapitalized Furniture, Fixtures, and Equipment</t>
  </si>
  <si>
    <t>Capitalized Computer Hardware</t>
  </si>
  <si>
    <t>Noncapitalized Computer Hardware</t>
  </si>
  <si>
    <t>Computer Software</t>
  </si>
  <si>
    <t>The set of programs and associated documentation used to control the operation of a computer. The two primary types of software are 1) systems software, which includes operating systems, programming languages and utility programs; and 2) application programs that are designed to perform tasks such as database management, spreadsheet functions, instruction and word processing.</t>
  </si>
  <si>
    <t>Capitalized Software</t>
  </si>
  <si>
    <t>Application software that the school will purchase and own (software that does not require annual renewal fees).</t>
  </si>
  <si>
    <t>Noncapitalized Software</t>
  </si>
  <si>
    <t>Other</t>
  </si>
  <si>
    <t>Amounts paid for goods and services not previously classified. This includes payment of dues and fees.</t>
  </si>
  <si>
    <t>Dues and Fees</t>
  </si>
  <si>
    <t>Expenditures for dues and fees include dues paid to professional organizations as determined by district school board policies and procedures. Also included are tuition fees for employee training activities, and administration fees paid to other organizations</t>
  </si>
  <si>
    <t>Other Personal Services</t>
  </si>
  <si>
    <t>Salaries paid to persons (including substitute teachers not under written contract) on temporary appointment. These services may be in lieu of those rendered by an absent regular employee or for the creation of temporary additional capacity as authorized by the district school board.</t>
  </si>
  <si>
    <t>Miscellaneous</t>
  </si>
  <si>
    <t>Expenditures that cannot be assigned to any other category should be charged to this account. Included are the expenditures for Federal Indirect Cost for projects, which should be assigned to Function 7200 and General Administration</t>
  </si>
  <si>
    <t>Func desc</t>
  </si>
  <si>
    <t>Obj Desc</t>
  </si>
  <si>
    <t>F&amp;O Desc</t>
  </si>
  <si>
    <t># of Students</t>
  </si>
  <si>
    <t>COPY AND PASTE FROM BELOW INTO DOE101S</t>
  </si>
  <si>
    <t>Enter the Total Grant Award in Cell H1 ------------------------------------&gt;</t>
  </si>
  <si>
    <t>Enter Projected # of Students and Teachers Below by Year</t>
  </si>
  <si>
    <t>Total Budget</t>
  </si>
  <si>
    <t>Remaining</t>
  </si>
  <si>
    <t>Enter School Name Below</t>
  </si>
  <si>
    <t>CSP ID</t>
  </si>
  <si>
    <t>Quantity2</t>
  </si>
  <si>
    <t># of Teachers/Classrooms</t>
  </si>
  <si>
    <t>Technology-Related Professional and Technical Services</t>
  </si>
  <si>
    <t>Technology-Related Repairs and Maintenance.</t>
  </si>
  <si>
    <t>Technology-Related Rentals</t>
  </si>
  <si>
    <t>Telephone and Other Data Communication Services</t>
  </si>
  <si>
    <t>Other Technology-Related Purchased Services</t>
  </si>
  <si>
    <t>Technology-Related Supplies</t>
  </si>
  <si>
    <t>Technology-Related Textbooks</t>
  </si>
  <si>
    <t>Technology-Related Periodicals</t>
  </si>
  <si>
    <t>Capitalized Computer Hardware and Technology-Related Infrastructure</t>
  </si>
  <si>
    <t>Technology-Related Capitalized Furniture, Fixtures and Equipment</t>
  </si>
  <si>
    <t>Technology-Related Noncapitalized Furniture, Fixtures and Equipment</t>
  </si>
  <si>
    <t>For data-processing and coding services, and other professional and technical services expenditures related to technology.</t>
  </si>
  <si>
    <t>Expenditures for technology-related repairs and maintenance.</t>
  </si>
  <si>
    <t>Expenditures for computer and related equipment rentals, licenses and fees for Internet research subscriptions.</t>
  </si>
  <si>
    <t>Expenditures for data communication services, including telephone service.</t>
  </si>
  <si>
    <t>Expenditures for all other technology-related purchased services not included above.</t>
  </si>
  <si>
    <t>Expenditures for supplies used for technology-related purposes, such as flash drives and other supply items not reported in subobjects 644, Noncapitalized Computer Hardware, 649, Technology-Related Noncapitalized Furniture, Fixtures and Equipment, or 692, Noncapitalized Software.</t>
  </si>
  <si>
    <t>Expenditures for electronic textbooks.</t>
  </si>
  <si>
    <t>Expenditures for electronic periodicals.</t>
  </si>
  <si>
    <t>Expenditures for computer that includes digital, electronic device capable of reading, processing and executing software programs designed for administrative and instructional uses. Also included are tablets, e-readers and other portable devices. The term “computer” refers to not only the main processing unit, but also expansion cards, upgrade devices and peripherals such as: operating system software (ROM-based), installable memory, processor upgrades, video boards, sound cards, network connectivity boards or cards, other expansion and upgrade devices, monitors, printers, scanners, internal and external hard drives, CD-ROM drives, plotters, modems, computer projection devices, adaptive hardware and other peripherals that attach to the main unit.</t>
  </si>
  <si>
    <t>Expenditures for technology specific items</t>
  </si>
  <si>
    <r>
      <t xml:space="preserve">Please refer to the PDF instructions sent via email and provided below. 
</t>
    </r>
    <r>
      <rPr>
        <sz val="18"/>
        <color theme="1"/>
        <rFont val="Calibri"/>
        <family val="2"/>
        <scheme val="minor"/>
      </rPr>
      <t>(Double click the icon below to open.)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</si>
</sst>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quot;$&quot;* #,##0_);_(&quot;$&quot;* \(#,##0\);_(&quot;$&quot;* &quot;-&quot;_);_(@_)"/>
    <numFmt numFmtId="44" formatCode="_(&quot;$&quot;* #,##0.00_);_(&quot;$&quot;* \(#,##0.00\);_(&quot;$&quot;* &quot;-&quot;??_);_(@_)"/>
  </numFmts>
  <fonts count="21" x14ac:knownFonts="1">
    <font>
      <sz val="11"/>
      <color theme="1"/>
      <name val="Calibri"/>
      <family val="2"/>
      <scheme val="minor"/>
    </font>
    <font>
      <sz val="14"/>
      <name val="Times New Roman"/>
      <family val="1"/>
    </font>
    <font>
      <sz val="14"/>
      <name val="Arial"/>
      <family val="2"/>
    </font>
    <font>
      <b/>
      <sz val="11"/>
      <name val="Times New Roman"/>
      <family val="1"/>
    </font>
    <font>
      <sz val="10"/>
      <name val="Times New Roman"/>
      <family val="1"/>
    </font>
    <font>
      <b/>
      <sz val="10"/>
      <name val="Times New Roman"/>
      <family val="1"/>
    </font>
    <font>
      <b/>
      <sz val="10"/>
      <name val="Arial"/>
      <family val="2"/>
    </font>
    <font>
      <b/>
      <sz val="9"/>
      <name val="Times New Roman"/>
      <family val="1"/>
    </font>
    <font>
      <b/>
      <sz val="8"/>
      <name val="Times New Roman"/>
      <family val="1"/>
    </font>
    <font>
      <sz val="8"/>
      <name val="Times New Roman"/>
      <family val="1"/>
    </font>
    <font>
      <b/>
      <sz val="14"/>
      <name val="Times New Roman"/>
      <family val="1"/>
    </font>
    <font>
      <sz val="11"/>
      <name val="Times New Roman"/>
      <family val="1"/>
    </font>
    <font>
      <b/>
      <sz val="12"/>
      <name val="Times New Roman"/>
      <family val="1"/>
    </font>
    <font>
      <sz val="9"/>
      <name val="Times New Roman"/>
      <family val="1"/>
    </font>
    <font>
      <sz val="11"/>
      <color indexed="8"/>
      <name val="Calibri"/>
      <family val="2"/>
    </font>
    <font>
      <sz val="9"/>
      <color theme="1"/>
      <name val="Calibri"/>
      <family val="2"/>
      <scheme val="minor"/>
    </font>
    <font>
      <b/>
      <sz val="9"/>
      <color theme="1"/>
      <name val="Calibri"/>
      <family val="2"/>
      <scheme val="minor"/>
    </font>
    <font>
      <b/>
      <sz val="10"/>
      <name val="Calibri"/>
      <family val="2"/>
      <scheme val="minor"/>
    </font>
    <font>
      <b/>
      <sz val="20"/>
      <color theme="1"/>
      <name val="Calibri"/>
      <family val="2"/>
      <scheme val="minor"/>
    </font>
    <font>
      <b/>
      <sz val="38"/>
      <color theme="1"/>
      <name val="Calibri"/>
      <family val="2"/>
      <scheme val="minor"/>
    </font>
    <font>
      <sz val="18"/>
      <color theme="1"/>
      <name val="Calibri"/>
      <family val="2"/>
      <scheme val="minor"/>
    </font>
  </fonts>
  <fills count="12">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1"/>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dashed">
        <color indexed="64"/>
      </top>
      <bottom style="dashed">
        <color indexed="64"/>
      </bottom>
      <diagonal/>
    </border>
    <border>
      <left/>
      <right/>
      <top/>
      <bottom style="dashed">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theme="0"/>
      </left>
      <right/>
      <top style="thin">
        <color theme="0"/>
      </top>
      <bottom/>
      <diagonal/>
    </border>
    <border>
      <left style="thin">
        <color theme="0"/>
      </left>
      <right/>
      <top/>
      <bottom/>
      <diagonal/>
    </border>
    <border>
      <left/>
      <right/>
      <top style="thick">
        <color theme="0"/>
      </top>
      <bottom/>
      <diagonal/>
    </border>
    <border>
      <left style="thin">
        <color theme="0"/>
      </left>
      <right/>
      <top style="thick">
        <color theme="0"/>
      </top>
      <bottom/>
      <diagonal/>
    </border>
    <border>
      <left/>
      <right/>
      <top style="thin">
        <color theme="0"/>
      </top>
      <bottom/>
      <diagonal/>
    </border>
  </borders>
  <cellStyleXfs count="2">
    <xf numFmtId="0" fontId="0" fillId="0" borderId="0"/>
    <xf numFmtId="44" fontId="14" fillId="0" borderId="0" applyFont="0" applyFill="0" applyBorder="0" applyAlignment="0" applyProtection="0"/>
  </cellStyleXfs>
  <cellXfs count="134">
    <xf numFmtId="0" fontId="0" fillId="0" borderId="0" xfId="0"/>
    <xf numFmtId="0" fontId="2" fillId="0" borderId="0" xfId="0" applyFont="1" applyAlignment="1">
      <alignment horizontal="center"/>
    </xf>
    <xf numFmtId="49" fontId="5" fillId="0" borderId="1" xfId="0" applyNumberFormat="1" applyFont="1" applyBorder="1" applyAlignment="1">
      <alignment horizontal="center"/>
    </xf>
    <xf numFmtId="49" fontId="6" fillId="0" borderId="0" xfId="0" applyNumberFormat="1" applyFont="1" applyAlignment="1">
      <alignment horizontal="center"/>
    </xf>
    <xf numFmtId="0" fontId="6" fillId="0" borderId="0" xfId="0" applyFont="1"/>
    <xf numFmtId="0" fontId="7" fillId="0" borderId="2" xfId="0" applyFont="1" applyBorder="1" applyAlignment="1">
      <alignment horizontal="center" wrapText="1"/>
    </xf>
    <xf numFmtId="49" fontId="7" fillId="0" borderId="2" xfId="0" applyNumberFormat="1" applyFont="1" applyBorder="1" applyAlignment="1">
      <alignment horizontal="center" wrapText="1"/>
    </xf>
    <xf numFmtId="49" fontId="8" fillId="0" borderId="2" xfId="0" applyNumberFormat="1" applyFont="1" applyBorder="1" applyAlignment="1">
      <alignment horizontal="center" wrapText="1"/>
    </xf>
    <xf numFmtId="0" fontId="4" fillId="0" borderId="1" xfId="0" applyFont="1" applyBorder="1"/>
    <xf numFmtId="0" fontId="4" fillId="0" borderId="1" xfId="0" applyFont="1" applyBorder="1" applyAlignment="1" applyProtection="1">
      <alignment wrapText="1"/>
      <protection locked="0"/>
    </xf>
    <xf numFmtId="0" fontId="0" fillId="0" borderId="0" xfId="0" applyAlignment="1"/>
    <xf numFmtId="0" fontId="13" fillId="0" borderId="0" xfId="0" applyFont="1" applyBorder="1" applyAlignment="1"/>
    <xf numFmtId="49" fontId="13" fillId="0" borderId="0" xfId="0" applyNumberFormat="1" applyFont="1" applyAlignment="1">
      <alignment vertical="top"/>
    </xf>
    <xf numFmtId="44" fontId="4" fillId="0" borderId="1" xfId="1" applyFont="1" applyBorder="1"/>
    <xf numFmtId="44" fontId="5" fillId="0" borderId="1" xfId="1" applyFont="1" applyBorder="1" applyAlignment="1">
      <alignment horizontal="left"/>
    </xf>
    <xf numFmtId="0" fontId="10" fillId="0" borderId="0" xfId="0" applyFont="1" applyAlignment="1">
      <alignment vertical="center"/>
    </xf>
    <xf numFmtId="0" fontId="11" fillId="0" borderId="0" xfId="0" applyFont="1" applyAlignment="1">
      <alignment wrapText="1"/>
    </xf>
    <xf numFmtId="0" fontId="4" fillId="0" borderId="0" xfId="0" applyFont="1" applyBorder="1" applyAlignment="1"/>
    <xf numFmtId="0" fontId="10" fillId="0" borderId="0" xfId="0" applyFont="1" applyAlignment="1"/>
    <xf numFmtId="0" fontId="16" fillId="0" borderId="0" xfId="0" applyFont="1" applyProtection="1"/>
    <xf numFmtId="44" fontId="16" fillId="3" borderId="0" xfId="1" applyFont="1" applyFill="1" applyProtection="1">
      <protection locked="0"/>
    </xf>
    <xf numFmtId="0" fontId="16" fillId="0" borderId="0" xfId="0" applyFont="1" applyAlignment="1" applyProtection="1"/>
    <xf numFmtId="44" fontId="16" fillId="0" borderId="0" xfId="1" applyFont="1" applyFill="1" applyProtection="1"/>
    <xf numFmtId="0" fontId="15" fillId="6" borderId="0" xfId="0" applyFont="1" applyFill="1" applyProtection="1"/>
    <xf numFmtId="0" fontId="15" fillId="0" borderId="0" xfId="0" applyFont="1" applyProtection="1"/>
    <xf numFmtId="44" fontId="15" fillId="0" borderId="0" xfId="1" applyFont="1" applyProtection="1"/>
    <xf numFmtId="0" fontId="16" fillId="0" borderId="0" xfId="0" applyFont="1" applyFill="1" applyProtection="1"/>
    <xf numFmtId="44" fontId="16" fillId="0" borderId="0" xfId="1" applyFont="1" applyProtection="1"/>
    <xf numFmtId="0" fontId="16" fillId="0" borderId="0" xfId="0" applyFont="1" applyAlignment="1" applyProtection="1">
      <alignment horizontal="center"/>
    </xf>
    <xf numFmtId="0" fontId="15" fillId="3" borderId="10" xfId="0" applyFont="1" applyFill="1" applyBorder="1" applyProtection="1">
      <protection locked="0"/>
    </xf>
    <xf numFmtId="0" fontId="15" fillId="3" borderId="10" xfId="1" applyNumberFormat="1" applyFont="1" applyFill="1" applyBorder="1" applyProtection="1">
      <protection locked="0"/>
    </xf>
    <xf numFmtId="1" fontId="15" fillId="3" borderId="10" xfId="0" applyNumberFormat="1" applyFont="1" applyFill="1" applyBorder="1" applyProtection="1">
      <protection locked="0"/>
    </xf>
    <xf numFmtId="1" fontId="15" fillId="3" borderId="10" xfId="1" applyNumberFormat="1" applyFont="1" applyFill="1" applyBorder="1" applyProtection="1">
      <protection locked="0"/>
    </xf>
    <xf numFmtId="1" fontId="15" fillId="3" borderId="10" xfId="0" applyNumberFormat="1" applyFont="1" applyFill="1" applyBorder="1" applyAlignment="1" applyProtection="1">
      <alignment horizontal="center"/>
      <protection locked="0"/>
    </xf>
    <xf numFmtId="49" fontId="7" fillId="0" borderId="1" xfId="0" applyNumberFormat="1" applyFont="1" applyBorder="1" applyAlignment="1" applyProtection="1">
      <alignment horizontal="center"/>
    </xf>
    <xf numFmtId="44" fontId="7" fillId="0" borderId="1" xfId="1" applyFont="1" applyBorder="1" applyAlignment="1" applyProtection="1">
      <alignment horizontal="center"/>
    </xf>
    <xf numFmtId="0" fontId="16" fillId="6" borderId="0" xfId="0" applyFont="1" applyFill="1" applyProtection="1"/>
    <xf numFmtId="0" fontId="7" fillId="0" borderId="2" xfId="0" applyFont="1" applyBorder="1" applyAlignment="1" applyProtection="1">
      <alignment horizontal="center" wrapText="1"/>
    </xf>
    <xf numFmtId="49" fontId="7" fillId="0" borderId="2" xfId="0" applyNumberFormat="1" applyFont="1" applyBorder="1" applyAlignment="1" applyProtection="1">
      <alignment horizontal="center" wrapText="1"/>
    </xf>
    <xf numFmtId="44" fontId="7" fillId="0" borderId="2" xfId="1" applyFont="1" applyBorder="1" applyAlignment="1" applyProtection="1">
      <alignment horizontal="center" wrapText="1"/>
    </xf>
    <xf numFmtId="44" fontId="15" fillId="5" borderId="0" xfId="1" applyFont="1" applyFill="1" applyProtection="1"/>
    <xf numFmtId="0" fontId="15" fillId="5" borderId="0" xfId="0" applyFont="1" applyFill="1" applyProtection="1"/>
    <xf numFmtId="0" fontId="15" fillId="10" borderId="13" xfId="0" applyFont="1" applyFill="1" applyBorder="1" applyProtection="1">
      <protection locked="0"/>
    </xf>
    <xf numFmtId="0" fontId="15" fillId="10" borderId="14" xfId="0" applyFont="1" applyFill="1" applyBorder="1" applyProtection="1">
      <protection locked="0"/>
    </xf>
    <xf numFmtId="0" fontId="15" fillId="10" borderId="14" xfId="0" applyFont="1" applyFill="1" applyBorder="1" applyAlignment="1" applyProtection="1">
      <alignment wrapText="1"/>
      <protection locked="0"/>
    </xf>
    <xf numFmtId="44" fontId="15" fillId="10" borderId="14" xfId="1" applyNumberFormat="1" applyFont="1" applyFill="1" applyBorder="1" applyProtection="1">
      <protection locked="0"/>
    </xf>
    <xf numFmtId="0" fontId="15" fillId="11" borderId="15" xfId="0" applyFont="1" applyFill="1" applyBorder="1" applyProtection="1">
      <protection locked="0"/>
    </xf>
    <xf numFmtId="0" fontId="15" fillId="11" borderId="11" xfId="0" applyFont="1" applyFill="1" applyBorder="1" applyProtection="1">
      <protection locked="0"/>
    </xf>
    <xf numFmtId="0" fontId="15" fillId="11" borderId="11" xfId="0" applyFont="1" applyFill="1" applyBorder="1" applyAlignment="1" applyProtection="1">
      <alignment wrapText="1"/>
      <protection locked="0"/>
    </xf>
    <xf numFmtId="44" fontId="15" fillId="11" borderId="11" xfId="1" applyNumberFormat="1" applyFont="1" applyFill="1" applyBorder="1" applyProtection="1">
      <protection locked="0"/>
    </xf>
    <xf numFmtId="0" fontId="15" fillId="10" borderId="15" xfId="0" applyFont="1" applyFill="1" applyBorder="1" applyProtection="1">
      <protection locked="0"/>
    </xf>
    <xf numFmtId="0" fontId="15" fillId="10" borderId="11" xfId="0" applyFont="1" applyFill="1" applyBorder="1" applyProtection="1">
      <protection locked="0"/>
    </xf>
    <xf numFmtId="0" fontId="15" fillId="10" borderId="11" xfId="0" applyFont="1" applyFill="1" applyBorder="1" applyAlignment="1" applyProtection="1">
      <alignment wrapText="1"/>
      <protection locked="0"/>
    </xf>
    <xf numFmtId="44" fontId="15" fillId="10" borderId="11" xfId="1" applyNumberFormat="1" applyFont="1" applyFill="1" applyBorder="1" applyProtection="1">
      <protection locked="0"/>
    </xf>
    <xf numFmtId="44" fontId="15" fillId="10" borderId="14" xfId="1" applyNumberFormat="1" applyFont="1" applyFill="1" applyBorder="1" applyProtection="1"/>
    <xf numFmtId="44" fontId="15" fillId="11" borderId="11" xfId="1" applyNumberFormat="1" applyFont="1" applyFill="1" applyBorder="1" applyProtection="1"/>
    <xf numFmtId="44" fontId="15" fillId="10" borderId="11" xfId="1" applyNumberFormat="1" applyFont="1" applyFill="1" applyBorder="1" applyProtection="1"/>
    <xf numFmtId="0" fontId="15" fillId="10" borderId="14" xfId="0" applyFont="1" applyFill="1" applyBorder="1" applyProtection="1"/>
    <xf numFmtId="0" fontId="15" fillId="11" borderId="11" xfId="0" applyFont="1" applyFill="1" applyBorder="1" applyProtection="1"/>
    <xf numFmtId="0" fontId="15" fillId="10" borderId="11" xfId="0" applyFont="1" applyFill="1" applyBorder="1" applyProtection="1"/>
    <xf numFmtId="0" fontId="15" fillId="0" borderId="0" xfId="0" applyFont="1" applyAlignment="1" applyProtection="1"/>
    <xf numFmtId="0" fontId="15" fillId="0" borderId="0" xfId="0" applyFont="1" applyFill="1" applyProtection="1"/>
    <xf numFmtId="0" fontId="15" fillId="8" borderId="0" xfId="0" applyFont="1" applyFill="1" applyAlignment="1" applyProtection="1">
      <alignment horizontal="center"/>
    </xf>
    <xf numFmtId="44" fontId="15" fillId="8" borderId="0" xfId="1" applyFont="1" applyFill="1" applyProtection="1"/>
    <xf numFmtId="0" fontId="15" fillId="7" borderId="0" xfId="0" applyFont="1" applyFill="1" applyProtection="1"/>
    <xf numFmtId="0" fontId="17" fillId="9" borderId="0" xfId="0" applyFont="1" applyFill="1" applyBorder="1" applyProtection="1"/>
    <xf numFmtId="0" fontId="17" fillId="9" borderId="12" xfId="0" applyFont="1" applyFill="1" applyBorder="1" applyProtection="1"/>
    <xf numFmtId="44" fontId="17" fillId="9" borderId="12" xfId="1" applyNumberFormat="1" applyFont="1" applyFill="1" applyBorder="1" applyProtection="1"/>
    <xf numFmtId="44" fontId="16" fillId="0" borderId="0" xfId="1" applyFont="1" applyAlignment="1" applyProtection="1">
      <alignment wrapText="1"/>
    </xf>
    <xf numFmtId="42" fontId="15" fillId="0" borderId="0" xfId="1" applyNumberFormat="1" applyFont="1" applyProtection="1"/>
    <xf numFmtId="42" fontId="15" fillId="5" borderId="0" xfId="1" applyNumberFormat="1" applyFont="1" applyFill="1" applyProtection="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0" fillId="0" borderId="0" xfId="0" applyBorder="1" applyAlignment="1">
      <alignment horizontal="center"/>
    </xf>
    <xf numFmtId="0" fontId="0" fillId="0" borderId="0" xfId="0" applyBorder="1"/>
    <xf numFmtId="0" fontId="0" fillId="0" borderId="0" xfId="0" applyBorder="1" applyAlignment="1"/>
    <xf numFmtId="0" fontId="19" fillId="0" borderId="0" xfId="0" applyFont="1" applyAlignment="1">
      <alignment wrapText="1"/>
    </xf>
    <xf numFmtId="0" fontId="18" fillId="0" borderId="0" xfId="0" applyFont="1" applyAlignment="1">
      <alignment horizontal="center" wrapText="1"/>
    </xf>
    <xf numFmtId="0" fontId="15" fillId="0" borderId="0" xfId="0" applyFont="1" applyAlignment="1" applyProtection="1">
      <alignment horizontal="center"/>
    </xf>
    <xf numFmtId="0" fontId="15" fillId="0" borderId="0" xfId="0" applyFont="1" applyAlignment="1" applyProtection="1">
      <alignment horizontal="center" wrapText="1"/>
    </xf>
    <xf numFmtId="0" fontId="16" fillId="4" borderId="0" xfId="0" applyFont="1" applyFill="1" applyAlignment="1" applyProtection="1">
      <alignment horizontal="center" wrapText="1"/>
    </xf>
    <xf numFmtId="0" fontId="16" fillId="4" borderId="6" xfId="0" applyFont="1" applyFill="1" applyBorder="1" applyAlignment="1" applyProtection="1">
      <alignment horizontal="center" wrapText="1"/>
    </xf>
    <xf numFmtId="0" fontId="16" fillId="0" borderId="0" xfId="0" applyFont="1" applyAlignment="1" applyProtection="1">
      <alignment horizontal="center" wrapText="1"/>
    </xf>
    <xf numFmtId="49" fontId="13" fillId="0" borderId="0" xfId="0" applyNumberFormat="1" applyFont="1" applyAlignment="1">
      <alignment horizontal="left" vertical="top"/>
    </xf>
    <xf numFmtId="0" fontId="4" fillId="0" borderId="4" xfId="0" applyFont="1" applyBorder="1" applyAlignment="1">
      <alignment horizontal="left"/>
    </xf>
    <xf numFmtId="0" fontId="11" fillId="0" borderId="0" xfId="0" applyFont="1" applyAlignment="1">
      <alignment horizontal="left" wrapText="1"/>
    </xf>
    <xf numFmtId="0" fontId="10" fillId="0" borderId="0" xfId="0" applyFont="1" applyAlignment="1">
      <alignment horizontal="left"/>
    </xf>
    <xf numFmtId="0" fontId="4" fillId="0" borderId="5" xfId="0" applyFont="1" applyBorder="1" applyAlignment="1">
      <alignment horizontal="left"/>
    </xf>
    <xf numFmtId="0" fontId="12" fillId="0" borderId="0" xfId="0" applyFont="1" applyAlignment="1">
      <alignment horizontal="left"/>
    </xf>
    <xf numFmtId="0" fontId="13" fillId="0" borderId="0" xfId="0" applyFont="1" applyBorder="1" applyAlignment="1">
      <alignment horizontal="left"/>
    </xf>
    <xf numFmtId="0" fontId="12" fillId="0" borderId="0" xfId="0" applyFont="1" applyBorder="1" applyAlignment="1">
      <alignment horizontal="left"/>
    </xf>
    <xf numFmtId="0" fontId="4" fillId="0" borderId="6" xfId="0" applyFont="1" applyBorder="1" applyAlignment="1">
      <alignment horizontal="center" vertical="center"/>
    </xf>
    <xf numFmtId="0" fontId="5" fillId="2" borderId="7" xfId="0" applyFont="1" applyFill="1" applyBorder="1" applyAlignment="1">
      <alignment horizontal="right"/>
    </xf>
    <xf numFmtId="0" fontId="5" fillId="2" borderId="8" xfId="0" applyFont="1" applyFill="1" applyBorder="1" applyAlignment="1">
      <alignment horizontal="right"/>
    </xf>
    <xf numFmtId="0" fontId="5" fillId="2" borderId="9" xfId="0" applyFont="1" applyFill="1" applyBorder="1" applyAlignment="1">
      <alignment horizontal="right"/>
    </xf>
    <xf numFmtId="0" fontId="5" fillId="0" borderId="1" xfId="0" applyFont="1" applyBorder="1" applyAlignment="1">
      <alignment horizontal="center"/>
    </xf>
    <xf numFmtId="0" fontId="10" fillId="0" borderId="0" xfId="0" applyFont="1" applyAlignment="1">
      <alignment horizontal="left" vertical="center" wrapText="1"/>
    </xf>
    <xf numFmtId="0" fontId="9" fillId="0" borderId="3" xfId="0" applyFont="1" applyBorder="1" applyAlignment="1">
      <alignment horizontal="left"/>
    </xf>
    <xf numFmtId="49" fontId="9" fillId="0" borderId="0" xfId="0" applyNumberFormat="1" applyFont="1" applyAlignment="1">
      <alignment horizontal="left"/>
    </xf>
    <xf numFmtId="0" fontId="3" fillId="0" borderId="0" xfId="0" applyFont="1" applyBorder="1" applyAlignment="1">
      <alignment horizontal="left"/>
    </xf>
    <xf numFmtId="0" fontId="1" fillId="0" borderId="4" xfId="0" applyFont="1" applyBorder="1" applyAlignment="1">
      <alignment horizontal="left"/>
    </xf>
    <xf numFmtId="0" fontId="1" fillId="0" borderId="0" xfId="0" applyFont="1" applyAlignment="1">
      <alignment horizontal="center" wrapText="1"/>
    </xf>
    <xf numFmtId="0" fontId="1" fillId="0" borderId="0" xfId="0" applyFont="1" applyAlignment="1">
      <alignment horizontal="center"/>
    </xf>
    <xf numFmtId="0" fontId="3" fillId="0" borderId="0" xfId="0" applyFont="1" applyAlignment="1">
      <alignment horizontal="left"/>
    </xf>
    <xf numFmtId="0" fontId="3" fillId="0" borderId="0" xfId="0" applyFont="1" applyFill="1" applyBorder="1" applyAlignment="1">
      <alignment horizontal="left"/>
    </xf>
    <xf numFmtId="0" fontId="4" fillId="0" borderId="0" xfId="0" applyFont="1" applyFill="1" applyBorder="1" applyAlignment="1">
      <alignment horizontal="left"/>
    </xf>
  </cellXfs>
  <cellStyles count="2">
    <cellStyle name="Currency" xfId="1" builtinId="4"/>
    <cellStyle name="Normal" xfId="0" builtinId="0"/>
  </cellStyles>
  <dxfs count="2">
    <dxf>
      <font>
        <b val="0"/>
        <i/>
      </font>
      <fill>
        <patternFill>
          <bgColor rgb="FFFF0000"/>
        </patternFill>
      </fill>
    </dxf>
    <dxf>
      <font>
        <b/>
        <i val="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285750</xdr:colOff>
          <xdr:row>3</xdr:row>
          <xdr:rowOff>57150</xdr:rowOff>
        </xdr:from>
        <xdr:to>
          <xdr:col>8</xdr:col>
          <xdr:colOff>123825</xdr:colOff>
          <xdr:row>9</xdr:row>
          <xdr:rowOff>161925</xdr:rowOff>
        </xdr:to>
        <xdr:sp macro="" textlink="">
          <xdr:nvSpPr>
            <xdr:cNvPr id="4097" name="Object 1" hidden="1">
              <a:extLst>
                <a:ext uri="{63B3BB69-23CF-44E3-9099-C40C66FF867C}">
                  <a14:compatExt spid="_x0000_s40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47625</xdr:colOff>
          <xdr:row>3</xdr:row>
          <xdr:rowOff>19050</xdr:rowOff>
        </xdr:from>
        <xdr:to>
          <xdr:col>13</xdr:col>
          <xdr:colOff>895350</xdr:colOff>
          <xdr:row>3</xdr:row>
          <xdr:rowOff>714375</xdr:rowOff>
        </xdr:to>
        <xdr:sp macro="" textlink="">
          <xdr:nvSpPr>
            <xdr:cNvPr id="2051" name="CommandButton1"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19050</xdr:rowOff>
        </xdr:from>
        <xdr:to>
          <xdr:col>2</xdr:col>
          <xdr:colOff>638175</xdr:colOff>
          <xdr:row>2</xdr:row>
          <xdr:rowOff>95250</xdr:rowOff>
        </xdr:to>
        <xdr:sp macro="" textlink="">
          <xdr:nvSpPr>
            <xdr:cNvPr id="2053" name="CommandButton2"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438150</xdr:colOff>
      <xdr:row>28</xdr:row>
      <xdr:rowOff>47625</xdr:rowOff>
    </xdr:from>
    <xdr:to>
      <xdr:col>8</xdr:col>
      <xdr:colOff>342900</xdr:colOff>
      <xdr:row>29</xdr:row>
      <xdr:rowOff>285750</xdr:rowOff>
    </xdr:to>
    <xdr:pic>
      <xdr:nvPicPr>
        <xdr:cNvPr id="1028" name="Picture 1" descr="FDOE Logo_Small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19875" y="6791325"/>
          <a:ext cx="156210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447675</xdr:colOff>
      <xdr:row>42</xdr:row>
      <xdr:rowOff>66675</xdr:rowOff>
    </xdr:from>
    <xdr:to>
      <xdr:col>8</xdr:col>
      <xdr:colOff>342900</xdr:colOff>
      <xdr:row>43</xdr:row>
      <xdr:rowOff>142875</xdr:rowOff>
    </xdr:to>
    <xdr:pic>
      <xdr:nvPicPr>
        <xdr:cNvPr id="1029" name="Picture 2" descr="FDOE Logo_Small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0" y="11944350"/>
          <a:ext cx="15525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SP%202-Year%20Budget%20Development%20Tool%20__revisedFeb2019_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Itemized List"/>
      <sheetName val="DOE 101S"/>
      <sheetName val="F&amp;O Lists"/>
    </sheetNames>
    <sheetDataSet>
      <sheetData sheetId="0" refreshError="1"/>
      <sheetData sheetId="1">
        <row r="5">
          <cell r="A5" t="str">
            <v>F&amp;O</v>
          </cell>
          <cell r="B5" t="str">
            <v>Function</v>
          </cell>
          <cell r="C5" t="str">
            <v>Object</v>
          </cell>
          <cell r="D5" t="str">
            <v>Description</v>
          </cell>
          <cell r="E5" t="str">
            <v>Func desc</v>
          </cell>
          <cell r="F5" t="str">
            <v>Obj Desc</v>
          </cell>
          <cell r="G5" t="str">
            <v>F&amp;O Desc</v>
          </cell>
        </row>
        <row r="6">
          <cell r="A6" t="str">
            <v/>
          </cell>
          <cell r="E6" t="e">
            <v>#N/A</v>
          </cell>
          <cell r="F6" t="e">
            <v>#N/A</v>
          </cell>
          <cell r="G6" t="e">
            <v>#N/A</v>
          </cell>
        </row>
        <row r="7">
          <cell r="A7" t="str">
            <v/>
          </cell>
          <cell r="E7" t="e">
            <v>#N/A</v>
          </cell>
          <cell r="F7" t="e">
            <v>#N/A</v>
          </cell>
          <cell r="G7" t="e">
            <v>#N/A</v>
          </cell>
        </row>
        <row r="8">
          <cell r="A8" t="str">
            <v/>
          </cell>
          <cell r="E8" t="e">
            <v>#N/A</v>
          </cell>
          <cell r="F8" t="e">
            <v>#N/A</v>
          </cell>
          <cell r="G8" t="e">
            <v>#N/A</v>
          </cell>
        </row>
        <row r="9">
          <cell r="A9" t="str">
            <v/>
          </cell>
          <cell r="E9" t="e">
            <v>#N/A</v>
          </cell>
          <cell r="F9" t="e">
            <v>#N/A</v>
          </cell>
          <cell r="G9" t="e">
            <v>#N/A</v>
          </cell>
        </row>
        <row r="10">
          <cell r="A10" t="str">
            <v/>
          </cell>
          <cell r="E10" t="e">
            <v>#N/A</v>
          </cell>
          <cell r="F10" t="e">
            <v>#N/A</v>
          </cell>
          <cell r="G10" t="e">
            <v>#N/A</v>
          </cell>
        </row>
        <row r="11">
          <cell r="A11" t="str">
            <v/>
          </cell>
          <cell r="E11" t="e">
            <v>#N/A</v>
          </cell>
          <cell r="F11" t="e">
            <v>#N/A</v>
          </cell>
          <cell r="G11" t="e">
            <v>#N/A</v>
          </cell>
        </row>
        <row r="12">
          <cell r="A12" t="str">
            <v/>
          </cell>
          <cell r="E12" t="e">
            <v>#N/A</v>
          </cell>
          <cell r="F12" t="e">
            <v>#N/A</v>
          </cell>
          <cell r="G12" t="e">
            <v>#N/A</v>
          </cell>
        </row>
        <row r="13">
          <cell r="A13" t="str">
            <v/>
          </cell>
          <cell r="E13" t="e">
            <v>#N/A</v>
          </cell>
          <cell r="F13" t="e">
            <v>#N/A</v>
          </cell>
          <cell r="G13" t="e">
            <v>#N/A</v>
          </cell>
        </row>
        <row r="14">
          <cell r="A14" t="str">
            <v/>
          </cell>
          <cell r="E14" t="e">
            <v>#N/A</v>
          </cell>
          <cell r="F14" t="e">
            <v>#N/A</v>
          </cell>
          <cell r="G14" t="e">
            <v>#N/A</v>
          </cell>
        </row>
        <row r="15">
          <cell r="A15" t="str">
            <v/>
          </cell>
          <cell r="E15" t="e">
            <v>#N/A</v>
          </cell>
          <cell r="F15" t="e">
            <v>#N/A</v>
          </cell>
          <cell r="G15" t="e">
            <v>#N/A</v>
          </cell>
        </row>
        <row r="16">
          <cell r="A16" t="str">
            <v/>
          </cell>
          <cell r="E16" t="e">
            <v>#N/A</v>
          </cell>
          <cell r="F16" t="e">
            <v>#N/A</v>
          </cell>
          <cell r="G16" t="e">
            <v>#N/A</v>
          </cell>
        </row>
        <row r="17">
          <cell r="A17" t="str">
            <v/>
          </cell>
          <cell r="E17" t="e">
            <v>#N/A</v>
          </cell>
          <cell r="F17" t="e">
            <v>#N/A</v>
          </cell>
          <cell r="G17" t="e">
            <v>#N/A</v>
          </cell>
        </row>
        <row r="18">
          <cell r="A18" t="str">
            <v/>
          </cell>
          <cell r="E18" t="e">
            <v>#N/A</v>
          </cell>
          <cell r="F18" t="e">
            <v>#N/A</v>
          </cell>
          <cell r="G18" t="e">
            <v>#N/A</v>
          </cell>
        </row>
        <row r="19">
          <cell r="A19" t="str">
            <v/>
          </cell>
          <cell r="E19" t="e">
            <v>#N/A</v>
          </cell>
          <cell r="F19" t="e">
            <v>#N/A</v>
          </cell>
          <cell r="G19" t="e">
            <v>#N/A</v>
          </cell>
        </row>
        <row r="20">
          <cell r="A20" t="str">
            <v/>
          </cell>
          <cell r="E20" t="e">
            <v>#N/A</v>
          </cell>
          <cell r="F20" t="e">
            <v>#N/A</v>
          </cell>
          <cell r="G20" t="e">
            <v>#N/A</v>
          </cell>
        </row>
        <row r="21">
          <cell r="A21" t="str">
            <v/>
          </cell>
          <cell r="E21" t="e">
            <v>#N/A</v>
          </cell>
          <cell r="F21" t="e">
            <v>#N/A</v>
          </cell>
          <cell r="G21" t="e">
            <v>#N/A</v>
          </cell>
        </row>
        <row r="22">
          <cell r="A22" t="str">
            <v/>
          </cell>
          <cell r="E22" t="e">
            <v>#N/A</v>
          </cell>
          <cell r="F22" t="e">
            <v>#N/A</v>
          </cell>
          <cell r="G22" t="e">
            <v>#N/A</v>
          </cell>
        </row>
        <row r="23">
          <cell r="A23" t="str">
            <v/>
          </cell>
          <cell r="E23" t="e">
            <v>#N/A</v>
          </cell>
          <cell r="F23" t="e">
            <v>#N/A</v>
          </cell>
          <cell r="G23" t="e">
            <v>#N/A</v>
          </cell>
        </row>
        <row r="24">
          <cell r="A24" t="str">
            <v/>
          </cell>
          <cell r="E24" t="e">
            <v>#N/A</v>
          </cell>
          <cell r="F24" t="e">
            <v>#N/A</v>
          </cell>
          <cell r="G24" t="e">
            <v>#N/A</v>
          </cell>
        </row>
        <row r="25">
          <cell r="A25" t="str">
            <v/>
          </cell>
          <cell r="E25" t="e">
            <v>#N/A</v>
          </cell>
          <cell r="F25" t="e">
            <v>#N/A</v>
          </cell>
          <cell r="G25" t="e">
            <v>#N/A</v>
          </cell>
        </row>
        <row r="26">
          <cell r="A26" t="str">
            <v/>
          </cell>
          <cell r="E26" t="e">
            <v>#N/A</v>
          </cell>
          <cell r="F26" t="e">
            <v>#N/A</v>
          </cell>
          <cell r="G26" t="e">
            <v>#N/A</v>
          </cell>
        </row>
        <row r="27">
          <cell r="A27" t="str">
            <v/>
          </cell>
          <cell r="E27" t="e">
            <v>#N/A</v>
          </cell>
          <cell r="F27" t="e">
            <v>#N/A</v>
          </cell>
          <cell r="G27" t="e">
            <v>#N/A</v>
          </cell>
        </row>
        <row r="28">
          <cell r="A28" t="str">
            <v/>
          </cell>
          <cell r="E28" t="e">
            <v>#N/A</v>
          </cell>
          <cell r="F28" t="e">
            <v>#N/A</v>
          </cell>
          <cell r="G28" t="e">
            <v>#N/A</v>
          </cell>
        </row>
        <row r="29">
          <cell r="A29" t="str">
            <v/>
          </cell>
          <cell r="E29" t="e">
            <v>#N/A</v>
          </cell>
          <cell r="F29" t="e">
            <v>#N/A</v>
          </cell>
          <cell r="G29" t="e">
            <v>#N/A</v>
          </cell>
        </row>
        <row r="30">
          <cell r="A30" t="str">
            <v/>
          </cell>
          <cell r="E30" t="e">
            <v>#N/A</v>
          </cell>
          <cell r="F30" t="e">
            <v>#N/A</v>
          </cell>
          <cell r="G30" t="e">
            <v>#N/A</v>
          </cell>
        </row>
        <row r="31">
          <cell r="A31" t="str">
            <v/>
          </cell>
          <cell r="E31" t="e">
            <v>#N/A</v>
          </cell>
          <cell r="F31" t="e">
            <v>#N/A</v>
          </cell>
          <cell r="G31" t="e">
            <v>#N/A</v>
          </cell>
        </row>
        <row r="32">
          <cell r="A32" t="str">
            <v/>
          </cell>
          <cell r="E32" t="e">
            <v>#N/A</v>
          </cell>
          <cell r="F32" t="e">
            <v>#N/A</v>
          </cell>
          <cell r="G32" t="e">
            <v>#N/A</v>
          </cell>
        </row>
        <row r="33">
          <cell r="A33" t="str">
            <v/>
          </cell>
          <cell r="E33" t="e">
            <v>#N/A</v>
          </cell>
          <cell r="F33" t="e">
            <v>#N/A</v>
          </cell>
          <cell r="G33" t="e">
            <v>#N/A</v>
          </cell>
        </row>
        <row r="34">
          <cell r="A34" t="str">
            <v/>
          </cell>
          <cell r="E34" t="e">
            <v>#N/A</v>
          </cell>
          <cell r="F34" t="e">
            <v>#N/A</v>
          </cell>
          <cell r="G34" t="e">
            <v>#N/A</v>
          </cell>
        </row>
        <row r="35">
          <cell r="A35" t="str">
            <v/>
          </cell>
          <cell r="E35" t="e">
            <v>#N/A</v>
          </cell>
          <cell r="F35" t="e">
            <v>#N/A</v>
          </cell>
          <cell r="G35" t="e">
            <v>#N/A</v>
          </cell>
        </row>
        <row r="36">
          <cell r="A36" t="str">
            <v/>
          </cell>
          <cell r="E36" t="e">
            <v>#N/A</v>
          </cell>
          <cell r="F36" t="e">
            <v>#N/A</v>
          </cell>
          <cell r="G36" t="e">
            <v>#N/A</v>
          </cell>
        </row>
        <row r="37">
          <cell r="A37" t="str">
            <v/>
          </cell>
          <cell r="E37" t="e">
            <v>#N/A</v>
          </cell>
          <cell r="F37" t="e">
            <v>#N/A</v>
          </cell>
          <cell r="G37" t="e">
            <v>#N/A</v>
          </cell>
        </row>
        <row r="38">
          <cell r="A38" t="str">
            <v/>
          </cell>
          <cell r="E38" t="e">
            <v>#N/A</v>
          </cell>
          <cell r="F38" t="e">
            <v>#N/A</v>
          </cell>
          <cell r="G38" t="e">
            <v>#N/A</v>
          </cell>
        </row>
        <row r="39">
          <cell r="A39" t="str">
            <v/>
          </cell>
          <cell r="E39" t="e">
            <v>#N/A</v>
          </cell>
          <cell r="F39" t="e">
            <v>#N/A</v>
          </cell>
          <cell r="G39" t="e">
            <v>#N/A</v>
          </cell>
        </row>
        <row r="40">
          <cell r="A40" t="str">
            <v/>
          </cell>
          <cell r="E40" t="e">
            <v>#N/A</v>
          </cell>
          <cell r="F40" t="e">
            <v>#N/A</v>
          </cell>
          <cell r="G40" t="e">
            <v>#N/A</v>
          </cell>
        </row>
        <row r="41">
          <cell r="A41" t="str">
            <v/>
          </cell>
          <cell r="E41" t="e">
            <v>#N/A</v>
          </cell>
          <cell r="F41" t="e">
            <v>#N/A</v>
          </cell>
          <cell r="G41" t="e">
            <v>#N/A</v>
          </cell>
        </row>
        <row r="42">
          <cell r="A42" t="str">
            <v/>
          </cell>
          <cell r="E42" t="e">
            <v>#N/A</v>
          </cell>
          <cell r="F42" t="e">
            <v>#N/A</v>
          </cell>
          <cell r="G42" t="e">
            <v>#N/A</v>
          </cell>
        </row>
        <row r="43">
          <cell r="A43" t="str">
            <v/>
          </cell>
          <cell r="E43" t="e">
            <v>#N/A</v>
          </cell>
          <cell r="F43" t="e">
            <v>#N/A</v>
          </cell>
          <cell r="G43" t="e">
            <v>#N/A</v>
          </cell>
        </row>
        <row r="44">
          <cell r="A44" t="str">
            <v/>
          </cell>
          <cell r="E44" t="e">
            <v>#N/A</v>
          </cell>
          <cell r="F44" t="e">
            <v>#N/A</v>
          </cell>
          <cell r="G44" t="e">
            <v>#N/A</v>
          </cell>
        </row>
        <row r="45">
          <cell r="A45" t="str">
            <v/>
          </cell>
          <cell r="E45" t="e">
            <v>#N/A</v>
          </cell>
          <cell r="F45" t="e">
            <v>#N/A</v>
          </cell>
          <cell r="G45" t="e">
            <v>#N/A</v>
          </cell>
        </row>
        <row r="46">
          <cell r="A46" t="str">
            <v/>
          </cell>
          <cell r="E46" t="e">
            <v>#N/A</v>
          </cell>
          <cell r="F46" t="e">
            <v>#N/A</v>
          </cell>
          <cell r="G46" t="e">
            <v>#N/A</v>
          </cell>
        </row>
        <row r="47">
          <cell r="A47" t="str">
            <v/>
          </cell>
          <cell r="E47" t="e">
            <v>#N/A</v>
          </cell>
          <cell r="F47" t="e">
            <v>#N/A</v>
          </cell>
          <cell r="G47" t="e">
            <v>#N/A</v>
          </cell>
        </row>
        <row r="48">
          <cell r="A48" t="str">
            <v/>
          </cell>
          <cell r="E48" t="e">
            <v>#N/A</v>
          </cell>
          <cell r="F48" t="e">
            <v>#N/A</v>
          </cell>
          <cell r="G48" t="e">
            <v>#N/A</v>
          </cell>
        </row>
        <row r="49">
          <cell r="A49" t="str">
            <v/>
          </cell>
          <cell r="E49" t="e">
            <v>#N/A</v>
          </cell>
          <cell r="F49" t="e">
            <v>#N/A</v>
          </cell>
          <cell r="G49" t="e">
            <v>#N/A</v>
          </cell>
        </row>
        <row r="50">
          <cell r="A50" t="str">
            <v/>
          </cell>
          <cell r="E50" t="e">
            <v>#N/A</v>
          </cell>
          <cell r="F50" t="e">
            <v>#N/A</v>
          </cell>
          <cell r="G50" t="e">
            <v>#N/A</v>
          </cell>
        </row>
        <row r="51">
          <cell r="A51" t="str">
            <v/>
          </cell>
          <cell r="E51" t="e">
            <v>#N/A</v>
          </cell>
          <cell r="F51" t="e">
            <v>#N/A</v>
          </cell>
          <cell r="G51" t="e">
            <v>#N/A</v>
          </cell>
        </row>
        <row r="52">
          <cell r="A52" t="str">
            <v/>
          </cell>
          <cell r="E52" t="e">
            <v>#N/A</v>
          </cell>
          <cell r="F52" t="e">
            <v>#N/A</v>
          </cell>
          <cell r="G52" t="e">
            <v>#N/A</v>
          </cell>
        </row>
        <row r="53">
          <cell r="A53" t="str">
            <v/>
          </cell>
          <cell r="E53" t="e">
            <v>#N/A</v>
          </cell>
          <cell r="F53" t="e">
            <v>#N/A</v>
          </cell>
          <cell r="G53" t="e">
            <v>#N/A</v>
          </cell>
        </row>
        <row r="54">
          <cell r="A54" t="str">
            <v/>
          </cell>
          <cell r="E54" t="e">
            <v>#N/A</v>
          </cell>
          <cell r="F54" t="e">
            <v>#N/A</v>
          </cell>
          <cell r="G54" t="e">
            <v>#N/A</v>
          </cell>
        </row>
        <row r="55">
          <cell r="A55" t="str">
            <v/>
          </cell>
          <cell r="E55" t="e">
            <v>#N/A</v>
          </cell>
          <cell r="F55" t="e">
            <v>#N/A</v>
          </cell>
          <cell r="G55" t="e">
            <v>#N/A</v>
          </cell>
        </row>
        <row r="56">
          <cell r="A56" t="str">
            <v/>
          </cell>
          <cell r="E56" t="e">
            <v>#N/A</v>
          </cell>
          <cell r="F56" t="e">
            <v>#N/A</v>
          </cell>
          <cell r="G56" t="e">
            <v>#N/A</v>
          </cell>
        </row>
        <row r="57">
          <cell r="A57" t="str">
            <v/>
          </cell>
          <cell r="E57" t="e">
            <v>#N/A</v>
          </cell>
          <cell r="F57" t="e">
            <v>#N/A</v>
          </cell>
          <cell r="G57" t="e">
            <v>#N/A</v>
          </cell>
        </row>
        <row r="58">
          <cell r="A58" t="str">
            <v/>
          </cell>
        </row>
        <row r="59">
          <cell r="A59" t="str">
            <v/>
          </cell>
        </row>
        <row r="60">
          <cell r="A60" t="str">
            <v/>
          </cell>
          <cell r="E60" t="e">
            <v>#N/A</v>
          </cell>
          <cell r="F60" t="e">
            <v>#N/A</v>
          </cell>
          <cell r="G60" t="e">
            <v>#N/A</v>
          </cell>
        </row>
        <row r="61">
          <cell r="A61" t="str">
            <v/>
          </cell>
          <cell r="E61" t="e">
            <v>#N/A</v>
          </cell>
          <cell r="F61" t="e">
            <v>#N/A</v>
          </cell>
          <cell r="G61" t="e">
            <v>#N/A</v>
          </cell>
        </row>
        <row r="62">
          <cell r="A62" t="str">
            <v/>
          </cell>
          <cell r="E62" t="e">
            <v>#N/A</v>
          </cell>
          <cell r="F62" t="e">
            <v>#N/A</v>
          </cell>
          <cell r="G62" t="e">
            <v>#N/A</v>
          </cell>
        </row>
        <row r="63">
          <cell r="A63" t="str">
            <v/>
          </cell>
          <cell r="E63" t="e">
            <v>#N/A</v>
          </cell>
          <cell r="F63" t="e">
            <v>#N/A</v>
          </cell>
          <cell r="G63" t="e">
            <v>#N/A</v>
          </cell>
        </row>
        <row r="64">
          <cell r="A64" t="str">
            <v/>
          </cell>
          <cell r="E64" t="e">
            <v>#N/A</v>
          </cell>
          <cell r="F64" t="e">
            <v>#N/A</v>
          </cell>
          <cell r="G64" t="e">
            <v>#N/A</v>
          </cell>
        </row>
        <row r="65">
          <cell r="A65" t="str">
            <v/>
          </cell>
          <cell r="E65" t="e">
            <v>#N/A</v>
          </cell>
          <cell r="F65" t="e">
            <v>#N/A</v>
          </cell>
          <cell r="G65" t="e">
            <v>#N/A</v>
          </cell>
        </row>
        <row r="66">
          <cell r="A66" t="str">
            <v/>
          </cell>
          <cell r="E66" t="e">
            <v>#N/A</v>
          </cell>
          <cell r="F66" t="e">
            <v>#N/A</v>
          </cell>
          <cell r="G66" t="e">
            <v>#N/A</v>
          </cell>
        </row>
        <row r="67">
          <cell r="A67" t="str">
            <v/>
          </cell>
          <cell r="E67" t="e">
            <v>#N/A</v>
          </cell>
          <cell r="F67" t="e">
            <v>#N/A</v>
          </cell>
          <cell r="G67" t="e">
            <v>#N/A</v>
          </cell>
        </row>
        <row r="68">
          <cell r="A68" t="str">
            <v/>
          </cell>
          <cell r="E68" t="e">
            <v>#N/A</v>
          </cell>
          <cell r="F68" t="e">
            <v>#N/A</v>
          </cell>
          <cell r="G68" t="e">
            <v>#N/A</v>
          </cell>
        </row>
        <row r="69">
          <cell r="A69" t="str">
            <v/>
          </cell>
          <cell r="E69" t="e">
            <v>#N/A</v>
          </cell>
          <cell r="F69" t="e">
            <v>#N/A</v>
          </cell>
          <cell r="G69" t="e">
            <v>#N/A</v>
          </cell>
        </row>
        <row r="70">
          <cell r="A70" t="str">
            <v/>
          </cell>
          <cell r="E70" t="e">
            <v>#N/A</v>
          </cell>
          <cell r="F70" t="e">
            <v>#N/A</v>
          </cell>
          <cell r="G70" t="e">
            <v>#N/A</v>
          </cell>
        </row>
        <row r="71">
          <cell r="A71" t="str">
            <v/>
          </cell>
          <cell r="E71" t="e">
            <v>#N/A</v>
          </cell>
          <cell r="F71" t="e">
            <v>#N/A</v>
          </cell>
          <cell r="G71" t="e">
            <v>#N/A</v>
          </cell>
        </row>
        <row r="72">
          <cell r="A72" t="str">
            <v/>
          </cell>
          <cell r="E72" t="e">
            <v>#N/A</v>
          </cell>
          <cell r="F72" t="e">
            <v>#N/A</v>
          </cell>
          <cell r="G72" t="e">
            <v>#N/A</v>
          </cell>
        </row>
        <row r="73">
          <cell r="A73" t="str">
            <v/>
          </cell>
          <cell r="E73" t="e">
            <v>#N/A</v>
          </cell>
          <cell r="F73" t="e">
            <v>#N/A</v>
          </cell>
          <cell r="G73" t="e">
            <v>#N/A</v>
          </cell>
        </row>
        <row r="74">
          <cell r="A74" t="str">
            <v/>
          </cell>
          <cell r="E74" t="e">
            <v>#N/A</v>
          </cell>
          <cell r="F74" t="e">
            <v>#N/A</v>
          </cell>
          <cell r="G74" t="e">
            <v>#N/A</v>
          </cell>
        </row>
        <row r="75">
          <cell r="A75" t="str">
            <v/>
          </cell>
          <cell r="E75" t="e">
            <v>#N/A</v>
          </cell>
          <cell r="F75" t="e">
            <v>#N/A</v>
          </cell>
          <cell r="G75" t="e">
            <v>#N/A</v>
          </cell>
        </row>
        <row r="76">
          <cell r="A76" t="str">
            <v/>
          </cell>
          <cell r="E76" t="e">
            <v>#N/A</v>
          </cell>
          <cell r="F76" t="e">
            <v>#N/A</v>
          </cell>
          <cell r="G76" t="e">
            <v>#N/A</v>
          </cell>
        </row>
        <row r="77">
          <cell r="A77" t="str">
            <v/>
          </cell>
          <cell r="E77" t="e">
            <v>#N/A</v>
          </cell>
          <cell r="F77" t="e">
            <v>#N/A</v>
          </cell>
          <cell r="G77" t="e">
            <v>#N/A</v>
          </cell>
        </row>
        <row r="78">
          <cell r="A78" t="str">
            <v/>
          </cell>
          <cell r="E78" t="e">
            <v>#N/A</v>
          </cell>
          <cell r="F78" t="e">
            <v>#N/A</v>
          </cell>
          <cell r="G78" t="e">
            <v>#N/A</v>
          </cell>
        </row>
        <row r="79">
          <cell r="A79" t="str">
            <v/>
          </cell>
          <cell r="E79" t="e">
            <v>#N/A</v>
          </cell>
          <cell r="F79" t="e">
            <v>#N/A</v>
          </cell>
          <cell r="G79" t="e">
            <v>#N/A</v>
          </cell>
        </row>
        <row r="80">
          <cell r="A80" t="str">
            <v/>
          </cell>
          <cell r="E80" t="e">
            <v>#N/A</v>
          </cell>
          <cell r="F80" t="e">
            <v>#N/A</v>
          </cell>
          <cell r="G80" t="e">
            <v>#N/A</v>
          </cell>
        </row>
        <row r="81">
          <cell r="A81" t="str">
            <v/>
          </cell>
          <cell r="E81" t="e">
            <v>#N/A</v>
          </cell>
          <cell r="F81" t="e">
            <v>#N/A</v>
          </cell>
          <cell r="G81" t="e">
            <v>#N/A</v>
          </cell>
        </row>
        <row r="82">
          <cell r="A82" t="str">
            <v/>
          </cell>
          <cell r="E82" t="e">
            <v>#N/A</v>
          </cell>
          <cell r="F82" t="e">
            <v>#N/A</v>
          </cell>
          <cell r="G82" t="e">
            <v>#N/A</v>
          </cell>
        </row>
        <row r="83">
          <cell r="A83" t="str">
            <v/>
          </cell>
          <cell r="E83" t="e">
            <v>#N/A</v>
          </cell>
          <cell r="F83" t="e">
            <v>#N/A</v>
          </cell>
          <cell r="G83" t="e">
            <v>#N/A</v>
          </cell>
        </row>
        <row r="84">
          <cell r="A84" t="str">
            <v/>
          </cell>
          <cell r="E84" t="e">
            <v>#N/A</v>
          </cell>
          <cell r="F84" t="e">
            <v>#N/A</v>
          </cell>
          <cell r="G84" t="e">
            <v>#N/A</v>
          </cell>
        </row>
        <row r="85">
          <cell r="A85" t="str">
            <v/>
          </cell>
          <cell r="E85" t="e">
            <v>#N/A</v>
          </cell>
          <cell r="F85" t="e">
            <v>#N/A</v>
          </cell>
          <cell r="G85" t="e">
            <v>#N/A</v>
          </cell>
        </row>
        <row r="86">
          <cell r="A86" t="str">
            <v/>
          </cell>
          <cell r="E86" t="e">
            <v>#N/A</v>
          </cell>
          <cell r="F86" t="e">
            <v>#N/A</v>
          </cell>
          <cell r="G86" t="e">
            <v>#N/A</v>
          </cell>
        </row>
        <row r="87">
          <cell r="A87" t="str">
            <v/>
          </cell>
          <cell r="E87" t="e">
            <v>#N/A</v>
          </cell>
          <cell r="F87" t="e">
            <v>#N/A</v>
          </cell>
          <cell r="G87" t="e">
            <v>#N/A</v>
          </cell>
        </row>
        <row r="88">
          <cell r="A88" t="str">
            <v/>
          </cell>
          <cell r="E88" t="e">
            <v>#N/A</v>
          </cell>
          <cell r="F88" t="e">
            <v>#N/A</v>
          </cell>
          <cell r="G88" t="e">
            <v>#N/A</v>
          </cell>
        </row>
        <row r="89">
          <cell r="A89" t="str">
            <v/>
          </cell>
          <cell r="E89" t="e">
            <v>#N/A</v>
          </cell>
          <cell r="F89" t="e">
            <v>#N/A</v>
          </cell>
          <cell r="G89" t="e">
            <v>#N/A</v>
          </cell>
        </row>
        <row r="90">
          <cell r="A90" t="str">
            <v/>
          </cell>
          <cell r="E90" t="e">
            <v>#N/A</v>
          </cell>
          <cell r="F90" t="e">
            <v>#N/A</v>
          </cell>
          <cell r="G90" t="e">
            <v>#N/A</v>
          </cell>
        </row>
        <row r="91">
          <cell r="A91" t="str">
            <v/>
          </cell>
          <cell r="E91" t="e">
            <v>#N/A</v>
          </cell>
          <cell r="F91" t="e">
            <v>#N/A</v>
          </cell>
          <cell r="G91" t="e">
            <v>#N/A</v>
          </cell>
        </row>
        <row r="92">
          <cell r="A92" t="str">
            <v/>
          </cell>
          <cell r="E92" t="e">
            <v>#N/A</v>
          </cell>
          <cell r="F92" t="e">
            <v>#N/A</v>
          </cell>
          <cell r="G92" t="e">
            <v>#N/A</v>
          </cell>
        </row>
        <row r="93">
          <cell r="A93" t="str">
            <v/>
          </cell>
          <cell r="E93" t="e">
            <v>#N/A</v>
          </cell>
          <cell r="F93" t="e">
            <v>#N/A</v>
          </cell>
          <cell r="G93" t="e">
            <v>#N/A</v>
          </cell>
        </row>
        <row r="94">
          <cell r="A94" t="str">
            <v/>
          </cell>
          <cell r="E94" t="e">
            <v>#N/A</v>
          </cell>
          <cell r="F94" t="e">
            <v>#N/A</v>
          </cell>
          <cell r="G94" t="e">
            <v>#N/A</v>
          </cell>
        </row>
        <row r="95">
          <cell r="A95" t="str">
            <v/>
          </cell>
          <cell r="E95" t="e">
            <v>#N/A</v>
          </cell>
          <cell r="F95" t="e">
            <v>#N/A</v>
          </cell>
          <cell r="G95" t="e">
            <v>#N/A</v>
          </cell>
        </row>
        <row r="96">
          <cell r="A96" t="str">
            <v/>
          </cell>
          <cell r="E96" t="e">
            <v>#N/A</v>
          </cell>
          <cell r="F96" t="e">
            <v>#N/A</v>
          </cell>
          <cell r="G96" t="e">
            <v>#N/A</v>
          </cell>
        </row>
        <row r="97">
          <cell r="A97" t="str">
            <v/>
          </cell>
          <cell r="E97" t="e">
            <v>#N/A</v>
          </cell>
          <cell r="F97" t="e">
            <v>#N/A</v>
          </cell>
          <cell r="G97" t="e">
            <v>#N/A</v>
          </cell>
        </row>
        <row r="98">
          <cell r="A98" t="str">
            <v/>
          </cell>
          <cell r="E98" t="e">
            <v>#N/A</v>
          </cell>
          <cell r="F98" t="e">
            <v>#N/A</v>
          </cell>
          <cell r="G98" t="e">
            <v>#N/A</v>
          </cell>
        </row>
        <row r="99">
          <cell r="A99" t="str">
            <v/>
          </cell>
          <cell r="E99" t="e">
            <v>#N/A</v>
          </cell>
          <cell r="F99" t="e">
            <v>#N/A</v>
          </cell>
          <cell r="G99" t="e">
            <v>#N/A</v>
          </cell>
        </row>
        <row r="100">
          <cell r="A100" t="str">
            <v/>
          </cell>
          <cell r="E100" t="e">
            <v>#N/A</v>
          </cell>
          <cell r="F100" t="e">
            <v>#N/A</v>
          </cell>
          <cell r="G100" t="e">
            <v>#N/A</v>
          </cell>
        </row>
        <row r="101">
          <cell r="A101" t="str">
            <v/>
          </cell>
          <cell r="E101" t="e">
            <v>#N/A</v>
          </cell>
          <cell r="F101" t="e">
            <v>#N/A</v>
          </cell>
          <cell r="G101" t="e">
            <v>#N/A</v>
          </cell>
        </row>
        <row r="102">
          <cell r="A102" t="str">
            <v/>
          </cell>
          <cell r="E102" t="e">
            <v>#N/A</v>
          </cell>
          <cell r="F102" t="e">
            <v>#N/A</v>
          </cell>
          <cell r="G102" t="e">
            <v>#N/A</v>
          </cell>
        </row>
        <row r="103">
          <cell r="A103" t="str">
            <v/>
          </cell>
          <cell r="E103" t="e">
            <v>#N/A</v>
          </cell>
          <cell r="F103" t="e">
            <v>#N/A</v>
          </cell>
          <cell r="G103" t="e">
            <v>#N/A</v>
          </cell>
        </row>
        <row r="104">
          <cell r="A104" t="str">
            <v/>
          </cell>
          <cell r="E104" t="e">
            <v>#N/A</v>
          </cell>
          <cell r="F104" t="e">
            <v>#N/A</v>
          </cell>
          <cell r="G104" t="e">
            <v>#N/A</v>
          </cell>
        </row>
        <row r="105">
          <cell r="A105" t="str">
            <v/>
          </cell>
          <cell r="E105" t="e">
            <v>#N/A</v>
          </cell>
          <cell r="F105" t="e">
            <v>#N/A</v>
          </cell>
          <cell r="G105" t="e">
            <v>#N/A</v>
          </cell>
        </row>
        <row r="106">
          <cell r="A106" t="str">
            <v/>
          </cell>
          <cell r="E106" t="e">
            <v>#N/A</v>
          </cell>
          <cell r="F106" t="e">
            <v>#N/A</v>
          </cell>
          <cell r="G106" t="e">
            <v>#N/A</v>
          </cell>
        </row>
        <row r="107">
          <cell r="A107" t="str">
            <v/>
          </cell>
          <cell r="E107" t="e">
            <v>#N/A</v>
          </cell>
          <cell r="F107" t="e">
            <v>#N/A</v>
          </cell>
          <cell r="G107" t="e">
            <v>#N/A</v>
          </cell>
        </row>
        <row r="108">
          <cell r="A108" t="str">
            <v/>
          </cell>
          <cell r="E108" t="e">
            <v>#N/A</v>
          </cell>
          <cell r="F108" t="e">
            <v>#N/A</v>
          </cell>
          <cell r="G108" t="e">
            <v>#N/A</v>
          </cell>
        </row>
        <row r="109">
          <cell r="A109" t="str">
            <v/>
          </cell>
          <cell r="E109" t="e">
            <v>#N/A</v>
          </cell>
          <cell r="F109" t="e">
            <v>#N/A</v>
          </cell>
          <cell r="G109" t="e">
            <v>#N/A</v>
          </cell>
        </row>
        <row r="110">
          <cell r="A110" t="str">
            <v/>
          </cell>
          <cell r="E110" t="e">
            <v>#N/A</v>
          </cell>
          <cell r="F110" t="e">
            <v>#N/A</v>
          </cell>
          <cell r="G110" t="e">
            <v>#N/A</v>
          </cell>
        </row>
        <row r="111">
          <cell r="A111" t="str">
            <v/>
          </cell>
          <cell r="E111" t="e">
            <v>#N/A</v>
          </cell>
          <cell r="F111" t="e">
            <v>#N/A</v>
          </cell>
          <cell r="G111" t="e">
            <v>#N/A</v>
          </cell>
        </row>
        <row r="112">
          <cell r="A112" t="str">
            <v/>
          </cell>
          <cell r="E112" t="e">
            <v>#N/A</v>
          </cell>
          <cell r="F112" t="e">
            <v>#N/A</v>
          </cell>
          <cell r="G112" t="e">
            <v>#N/A</v>
          </cell>
        </row>
        <row r="113">
          <cell r="A113" t="str">
            <v/>
          </cell>
          <cell r="E113" t="e">
            <v>#N/A</v>
          </cell>
          <cell r="F113" t="e">
            <v>#N/A</v>
          </cell>
          <cell r="G113" t="e">
            <v>#N/A</v>
          </cell>
        </row>
        <row r="114">
          <cell r="A114" t="str">
            <v/>
          </cell>
          <cell r="E114" t="e">
            <v>#N/A</v>
          </cell>
          <cell r="F114" t="e">
            <v>#N/A</v>
          </cell>
          <cell r="G114" t="e">
            <v>#N/A</v>
          </cell>
        </row>
        <row r="115">
          <cell r="A115" t="str">
            <v/>
          </cell>
          <cell r="E115" t="e">
            <v>#N/A</v>
          </cell>
          <cell r="F115" t="e">
            <v>#N/A</v>
          </cell>
          <cell r="G115" t="e">
            <v>#N/A</v>
          </cell>
        </row>
        <row r="116">
          <cell r="A116" t="str">
            <v/>
          </cell>
          <cell r="E116" t="e">
            <v>#N/A</v>
          </cell>
          <cell r="F116" t="e">
            <v>#N/A</v>
          </cell>
          <cell r="G116" t="e">
            <v>#N/A</v>
          </cell>
        </row>
        <row r="117">
          <cell r="A117" t="str">
            <v/>
          </cell>
          <cell r="E117" t="e">
            <v>#N/A</v>
          </cell>
          <cell r="F117" t="e">
            <v>#N/A</v>
          </cell>
          <cell r="G117" t="e">
            <v>#N/A</v>
          </cell>
        </row>
        <row r="118">
          <cell r="A118" t="str">
            <v/>
          </cell>
          <cell r="E118" t="e">
            <v>#N/A</v>
          </cell>
          <cell r="F118" t="e">
            <v>#N/A</v>
          </cell>
          <cell r="G118" t="e">
            <v>#N/A</v>
          </cell>
        </row>
        <row r="119">
          <cell r="A119" t="str">
            <v/>
          </cell>
          <cell r="E119" t="e">
            <v>#N/A</v>
          </cell>
          <cell r="F119" t="e">
            <v>#N/A</v>
          </cell>
          <cell r="G119" t="e">
            <v>#N/A</v>
          </cell>
        </row>
        <row r="120">
          <cell r="A120" t="str">
            <v/>
          </cell>
          <cell r="E120" t="e">
            <v>#N/A</v>
          </cell>
          <cell r="F120" t="e">
            <v>#N/A</v>
          </cell>
          <cell r="G120" t="e">
            <v>#N/A</v>
          </cell>
        </row>
        <row r="121">
          <cell r="A121" t="str">
            <v/>
          </cell>
          <cell r="E121" t="e">
            <v>#N/A</v>
          </cell>
          <cell r="F121" t="e">
            <v>#N/A</v>
          </cell>
          <cell r="G121" t="e">
            <v>#N/A</v>
          </cell>
        </row>
        <row r="122">
          <cell r="A122" t="str">
            <v/>
          </cell>
          <cell r="E122" t="e">
            <v>#N/A</v>
          </cell>
          <cell r="F122" t="e">
            <v>#N/A</v>
          </cell>
          <cell r="G122" t="e">
            <v>#N/A</v>
          </cell>
        </row>
        <row r="123">
          <cell r="A123" t="str">
            <v/>
          </cell>
          <cell r="E123" t="e">
            <v>#N/A</v>
          </cell>
          <cell r="F123" t="e">
            <v>#N/A</v>
          </cell>
          <cell r="G123" t="e">
            <v>#N/A</v>
          </cell>
        </row>
        <row r="124">
          <cell r="A124" t="str">
            <v/>
          </cell>
          <cell r="E124" t="e">
            <v>#N/A</v>
          </cell>
          <cell r="F124" t="e">
            <v>#N/A</v>
          </cell>
          <cell r="G124" t="e">
            <v>#N/A</v>
          </cell>
        </row>
        <row r="125">
          <cell r="A125" t="str">
            <v/>
          </cell>
          <cell r="E125" t="e">
            <v>#N/A</v>
          </cell>
          <cell r="F125" t="e">
            <v>#N/A</v>
          </cell>
          <cell r="G125" t="e">
            <v>#N/A</v>
          </cell>
        </row>
        <row r="126">
          <cell r="A126" t="str">
            <v/>
          </cell>
          <cell r="E126" t="e">
            <v>#N/A</v>
          </cell>
          <cell r="F126" t="e">
            <v>#N/A</v>
          </cell>
          <cell r="G126" t="e">
            <v>#N/A</v>
          </cell>
        </row>
        <row r="127">
          <cell r="A127" t="str">
            <v/>
          </cell>
          <cell r="E127" t="e">
            <v>#N/A</v>
          </cell>
          <cell r="F127" t="e">
            <v>#N/A</v>
          </cell>
          <cell r="G127" t="e">
            <v>#N/A</v>
          </cell>
        </row>
        <row r="128">
          <cell r="A128" t="str">
            <v/>
          </cell>
          <cell r="E128" t="e">
            <v>#N/A</v>
          </cell>
          <cell r="F128" t="e">
            <v>#N/A</v>
          </cell>
          <cell r="G128" t="e">
            <v>#N/A</v>
          </cell>
        </row>
        <row r="129">
          <cell r="A129" t="str">
            <v/>
          </cell>
          <cell r="E129" t="e">
            <v>#N/A</v>
          </cell>
          <cell r="F129" t="e">
            <v>#N/A</v>
          </cell>
          <cell r="G129" t="e">
            <v>#N/A</v>
          </cell>
        </row>
        <row r="130">
          <cell r="A130" t="str">
            <v/>
          </cell>
          <cell r="E130" t="e">
            <v>#N/A</v>
          </cell>
          <cell r="F130" t="e">
            <v>#N/A</v>
          </cell>
          <cell r="G130" t="e">
            <v>#N/A</v>
          </cell>
        </row>
        <row r="131">
          <cell r="A131" t="str">
            <v/>
          </cell>
          <cell r="E131" t="e">
            <v>#N/A</v>
          </cell>
          <cell r="F131" t="e">
            <v>#N/A</v>
          </cell>
          <cell r="G131" t="e">
            <v>#N/A</v>
          </cell>
        </row>
        <row r="132">
          <cell r="A132" t="str">
            <v/>
          </cell>
          <cell r="E132" t="e">
            <v>#N/A</v>
          </cell>
          <cell r="F132" t="e">
            <v>#N/A</v>
          </cell>
          <cell r="G132" t="e">
            <v>#N/A</v>
          </cell>
        </row>
        <row r="133">
          <cell r="A133" t="str">
            <v/>
          </cell>
          <cell r="E133" t="e">
            <v>#N/A</v>
          </cell>
          <cell r="F133" t="e">
            <v>#N/A</v>
          </cell>
          <cell r="G133" t="e">
            <v>#N/A</v>
          </cell>
        </row>
        <row r="134">
          <cell r="A134" t="str">
            <v/>
          </cell>
          <cell r="E134" t="e">
            <v>#N/A</v>
          </cell>
          <cell r="F134" t="e">
            <v>#N/A</v>
          </cell>
          <cell r="G134" t="e">
            <v>#N/A</v>
          </cell>
        </row>
        <row r="135">
          <cell r="A135" t="str">
            <v/>
          </cell>
          <cell r="E135" t="e">
            <v>#N/A</v>
          </cell>
          <cell r="F135" t="e">
            <v>#N/A</v>
          </cell>
          <cell r="G135" t="e">
            <v>#N/A</v>
          </cell>
        </row>
        <row r="136">
          <cell r="A136" t="str">
            <v/>
          </cell>
          <cell r="E136" t="e">
            <v>#N/A</v>
          </cell>
          <cell r="F136" t="e">
            <v>#N/A</v>
          </cell>
          <cell r="G136" t="e">
            <v>#N/A</v>
          </cell>
        </row>
        <row r="137">
          <cell r="A137" t="str">
            <v/>
          </cell>
          <cell r="E137" t="e">
            <v>#N/A</v>
          </cell>
          <cell r="F137" t="e">
            <v>#N/A</v>
          </cell>
          <cell r="G137" t="e">
            <v>#N/A</v>
          </cell>
        </row>
        <row r="138">
          <cell r="A138" t="str">
            <v/>
          </cell>
          <cell r="E138" t="e">
            <v>#N/A</v>
          </cell>
          <cell r="F138" t="e">
            <v>#N/A</v>
          </cell>
          <cell r="G138" t="e">
            <v>#N/A</v>
          </cell>
        </row>
        <row r="139">
          <cell r="A139" t="str">
            <v/>
          </cell>
          <cell r="E139" t="e">
            <v>#N/A</v>
          </cell>
          <cell r="F139" t="e">
            <v>#N/A</v>
          </cell>
          <cell r="G139" t="e">
            <v>#N/A</v>
          </cell>
        </row>
        <row r="140">
          <cell r="A140" t="str">
            <v/>
          </cell>
          <cell r="E140" t="e">
            <v>#N/A</v>
          </cell>
          <cell r="F140" t="e">
            <v>#N/A</v>
          </cell>
          <cell r="G140" t="e">
            <v>#N/A</v>
          </cell>
        </row>
        <row r="141">
          <cell r="A141" t="str">
            <v/>
          </cell>
          <cell r="E141" t="e">
            <v>#N/A</v>
          </cell>
          <cell r="F141" t="e">
            <v>#N/A</v>
          </cell>
          <cell r="G141" t="e">
            <v>#N/A</v>
          </cell>
        </row>
        <row r="142">
          <cell r="A142" t="str">
            <v/>
          </cell>
          <cell r="E142" t="e">
            <v>#N/A</v>
          </cell>
          <cell r="F142" t="e">
            <v>#N/A</v>
          </cell>
          <cell r="G142" t="e">
            <v>#N/A</v>
          </cell>
        </row>
        <row r="143">
          <cell r="A143" t="str">
            <v/>
          </cell>
          <cell r="E143" t="e">
            <v>#N/A</v>
          </cell>
          <cell r="F143" t="e">
            <v>#N/A</v>
          </cell>
          <cell r="G143" t="e">
            <v>#N/A</v>
          </cell>
        </row>
        <row r="144">
          <cell r="A144" t="str">
            <v/>
          </cell>
          <cell r="E144" t="e">
            <v>#N/A</v>
          </cell>
          <cell r="F144" t="e">
            <v>#N/A</v>
          </cell>
          <cell r="G144" t="e">
            <v>#N/A</v>
          </cell>
        </row>
        <row r="145">
          <cell r="A145" t="str">
            <v/>
          </cell>
          <cell r="E145" t="e">
            <v>#N/A</v>
          </cell>
          <cell r="F145" t="e">
            <v>#N/A</v>
          </cell>
          <cell r="G145" t="e">
            <v>#N/A</v>
          </cell>
        </row>
        <row r="146">
          <cell r="A146" t="str">
            <v/>
          </cell>
          <cell r="E146" t="e">
            <v>#N/A</v>
          </cell>
          <cell r="F146" t="e">
            <v>#N/A</v>
          </cell>
          <cell r="G146" t="e">
            <v>#N/A</v>
          </cell>
        </row>
        <row r="147">
          <cell r="A147" t="str">
            <v/>
          </cell>
          <cell r="E147" t="e">
            <v>#N/A</v>
          </cell>
          <cell r="F147" t="e">
            <v>#N/A</v>
          </cell>
          <cell r="G147" t="e">
            <v>#N/A</v>
          </cell>
        </row>
        <row r="148">
          <cell r="A148" t="str">
            <v/>
          </cell>
          <cell r="E148" t="e">
            <v>#N/A</v>
          </cell>
          <cell r="F148" t="e">
            <v>#N/A</v>
          </cell>
          <cell r="G148" t="e">
            <v>#N/A</v>
          </cell>
        </row>
        <row r="149">
          <cell r="A149" t="str">
            <v/>
          </cell>
          <cell r="E149" t="e">
            <v>#N/A</v>
          </cell>
          <cell r="F149" t="e">
            <v>#N/A</v>
          </cell>
          <cell r="G149" t="e">
            <v>#N/A</v>
          </cell>
        </row>
        <row r="150">
          <cell r="A150" t="str">
            <v/>
          </cell>
          <cell r="E150" t="e">
            <v>#N/A</v>
          </cell>
          <cell r="F150" t="e">
            <v>#N/A</v>
          </cell>
          <cell r="G150" t="e">
            <v>#N/A</v>
          </cell>
        </row>
        <row r="151">
          <cell r="A151" t="str">
            <v/>
          </cell>
          <cell r="E151" t="e">
            <v>#N/A</v>
          </cell>
          <cell r="F151" t="e">
            <v>#N/A</v>
          </cell>
          <cell r="G151" t="e">
            <v>#N/A</v>
          </cell>
        </row>
        <row r="152">
          <cell r="A152" t="str">
            <v/>
          </cell>
          <cell r="E152" t="e">
            <v>#N/A</v>
          </cell>
          <cell r="F152" t="e">
            <v>#N/A</v>
          </cell>
          <cell r="G152" t="e">
            <v>#N/A</v>
          </cell>
        </row>
        <row r="153">
          <cell r="A153" t="str">
            <v/>
          </cell>
          <cell r="E153" t="e">
            <v>#N/A</v>
          </cell>
          <cell r="F153" t="e">
            <v>#N/A</v>
          </cell>
          <cell r="G153" t="e">
            <v>#N/A</v>
          </cell>
        </row>
        <row r="154">
          <cell r="A154" t="str">
            <v/>
          </cell>
          <cell r="E154" t="e">
            <v>#N/A</v>
          </cell>
          <cell r="F154" t="e">
            <v>#N/A</v>
          </cell>
          <cell r="G154" t="e">
            <v>#N/A</v>
          </cell>
        </row>
        <row r="155">
          <cell r="A155" t="str">
            <v/>
          </cell>
          <cell r="E155" t="e">
            <v>#N/A</v>
          </cell>
          <cell r="F155" t="e">
            <v>#N/A</v>
          </cell>
          <cell r="G155" t="e">
            <v>#N/A</v>
          </cell>
        </row>
        <row r="156">
          <cell r="A156" t="str">
            <v/>
          </cell>
          <cell r="E156" t="e">
            <v>#N/A</v>
          </cell>
          <cell r="F156" t="e">
            <v>#N/A</v>
          </cell>
          <cell r="G156" t="e">
            <v>#N/A</v>
          </cell>
        </row>
        <row r="157">
          <cell r="A157" t="str">
            <v/>
          </cell>
          <cell r="E157" t="e">
            <v>#N/A</v>
          </cell>
          <cell r="F157" t="e">
            <v>#N/A</v>
          </cell>
          <cell r="G157" t="e">
            <v>#N/A</v>
          </cell>
        </row>
        <row r="158">
          <cell r="A158" t="str">
            <v/>
          </cell>
          <cell r="E158" t="e">
            <v>#N/A</v>
          </cell>
          <cell r="F158" t="e">
            <v>#N/A</v>
          </cell>
          <cell r="G158" t="e">
            <v>#N/A</v>
          </cell>
        </row>
        <row r="159">
          <cell r="A159" t="str">
            <v/>
          </cell>
          <cell r="E159" t="e">
            <v>#N/A</v>
          </cell>
          <cell r="F159" t="e">
            <v>#N/A</v>
          </cell>
          <cell r="G159" t="e">
            <v>#N/A</v>
          </cell>
        </row>
        <row r="160">
          <cell r="A160" t="str">
            <v/>
          </cell>
          <cell r="E160" t="e">
            <v>#N/A</v>
          </cell>
          <cell r="F160" t="e">
            <v>#N/A</v>
          </cell>
          <cell r="G160" t="e">
            <v>#N/A</v>
          </cell>
        </row>
        <row r="161">
          <cell r="A161" t="str">
            <v/>
          </cell>
          <cell r="E161" t="e">
            <v>#N/A</v>
          </cell>
          <cell r="F161" t="e">
            <v>#N/A</v>
          </cell>
          <cell r="G161" t="e">
            <v>#N/A</v>
          </cell>
        </row>
        <row r="162">
          <cell r="A162" t="str">
            <v/>
          </cell>
          <cell r="E162" t="e">
            <v>#N/A</v>
          </cell>
          <cell r="F162" t="e">
            <v>#N/A</v>
          </cell>
          <cell r="G162" t="e">
            <v>#N/A</v>
          </cell>
        </row>
        <row r="163">
          <cell r="A163" t="str">
            <v/>
          </cell>
          <cell r="E163" t="e">
            <v>#N/A</v>
          </cell>
          <cell r="F163" t="e">
            <v>#N/A</v>
          </cell>
          <cell r="G163" t="e">
            <v>#N/A</v>
          </cell>
        </row>
        <row r="164">
          <cell r="A164" t="str">
            <v/>
          </cell>
          <cell r="E164" t="e">
            <v>#N/A</v>
          </cell>
          <cell r="F164" t="e">
            <v>#N/A</v>
          </cell>
          <cell r="G164" t="e">
            <v>#N/A</v>
          </cell>
        </row>
        <row r="165">
          <cell r="A165" t="str">
            <v/>
          </cell>
          <cell r="E165" t="e">
            <v>#N/A</v>
          </cell>
          <cell r="F165" t="e">
            <v>#N/A</v>
          </cell>
          <cell r="G165" t="e">
            <v>#N/A</v>
          </cell>
        </row>
        <row r="166">
          <cell r="A166" t="str">
            <v/>
          </cell>
          <cell r="E166" t="e">
            <v>#N/A</v>
          </cell>
          <cell r="F166" t="e">
            <v>#N/A</v>
          </cell>
          <cell r="G166" t="e">
            <v>#N/A</v>
          </cell>
        </row>
        <row r="167">
          <cell r="A167" t="str">
            <v/>
          </cell>
          <cell r="E167" t="e">
            <v>#N/A</v>
          </cell>
          <cell r="F167" t="e">
            <v>#N/A</v>
          </cell>
          <cell r="G167" t="e">
            <v>#N/A</v>
          </cell>
        </row>
        <row r="168">
          <cell r="A168" t="str">
            <v/>
          </cell>
          <cell r="E168" t="e">
            <v>#N/A</v>
          </cell>
          <cell r="F168" t="e">
            <v>#N/A</v>
          </cell>
          <cell r="G168" t="e">
            <v>#N/A</v>
          </cell>
        </row>
        <row r="169">
          <cell r="A169" t="str">
            <v/>
          </cell>
          <cell r="E169" t="e">
            <v>#N/A</v>
          </cell>
          <cell r="F169" t="e">
            <v>#N/A</v>
          </cell>
          <cell r="G169" t="e">
            <v>#N/A</v>
          </cell>
        </row>
        <row r="170">
          <cell r="A170" t="str">
            <v/>
          </cell>
          <cell r="E170" t="e">
            <v>#N/A</v>
          </cell>
          <cell r="F170" t="e">
            <v>#N/A</v>
          </cell>
          <cell r="G170" t="e">
            <v>#N/A</v>
          </cell>
        </row>
        <row r="171">
          <cell r="A171" t="str">
            <v/>
          </cell>
          <cell r="E171" t="e">
            <v>#N/A</v>
          </cell>
          <cell r="F171" t="e">
            <v>#N/A</v>
          </cell>
          <cell r="G171" t="e">
            <v>#N/A</v>
          </cell>
        </row>
        <row r="172">
          <cell r="A172" t="str">
            <v/>
          </cell>
          <cell r="E172" t="e">
            <v>#N/A</v>
          </cell>
          <cell r="F172" t="e">
            <v>#N/A</v>
          </cell>
          <cell r="G172" t="e">
            <v>#N/A</v>
          </cell>
        </row>
        <row r="173">
          <cell r="A173" t="str">
            <v/>
          </cell>
          <cell r="E173" t="e">
            <v>#N/A</v>
          </cell>
          <cell r="F173" t="e">
            <v>#N/A</v>
          </cell>
          <cell r="G173" t="e">
            <v>#N/A</v>
          </cell>
        </row>
        <row r="174">
          <cell r="A174" t="str">
            <v/>
          </cell>
          <cell r="E174" t="e">
            <v>#N/A</v>
          </cell>
          <cell r="F174" t="e">
            <v>#N/A</v>
          </cell>
          <cell r="G174" t="e">
            <v>#N/A</v>
          </cell>
        </row>
        <row r="175">
          <cell r="A175" t="str">
            <v/>
          </cell>
          <cell r="E175" t="e">
            <v>#N/A</v>
          </cell>
          <cell r="F175" t="e">
            <v>#N/A</v>
          </cell>
          <cell r="G175" t="e">
            <v>#N/A</v>
          </cell>
        </row>
        <row r="176">
          <cell r="A176" t="str">
            <v/>
          </cell>
          <cell r="E176" t="e">
            <v>#N/A</v>
          </cell>
          <cell r="F176" t="e">
            <v>#N/A</v>
          </cell>
          <cell r="G176" t="e">
            <v>#N/A</v>
          </cell>
        </row>
        <row r="177">
          <cell r="A177" t="str">
            <v/>
          </cell>
          <cell r="E177" t="e">
            <v>#N/A</v>
          </cell>
          <cell r="F177" t="e">
            <v>#N/A</v>
          </cell>
          <cell r="G177" t="e">
            <v>#N/A</v>
          </cell>
        </row>
        <row r="178">
          <cell r="A178" t="str">
            <v/>
          </cell>
          <cell r="E178" t="e">
            <v>#N/A</v>
          </cell>
          <cell r="F178" t="e">
            <v>#N/A</v>
          </cell>
          <cell r="G178" t="e">
            <v>#N/A</v>
          </cell>
        </row>
        <row r="179">
          <cell r="A179" t="str">
            <v/>
          </cell>
          <cell r="E179" t="e">
            <v>#N/A</v>
          </cell>
          <cell r="F179" t="e">
            <v>#N/A</v>
          </cell>
          <cell r="G179" t="e">
            <v>#N/A</v>
          </cell>
        </row>
        <row r="180">
          <cell r="A180" t="str">
            <v/>
          </cell>
          <cell r="E180" t="e">
            <v>#N/A</v>
          </cell>
          <cell r="F180" t="e">
            <v>#N/A</v>
          </cell>
          <cell r="G180" t="e">
            <v>#N/A</v>
          </cell>
        </row>
        <row r="181">
          <cell r="A181" t="str">
            <v/>
          </cell>
          <cell r="E181" t="e">
            <v>#N/A</v>
          </cell>
          <cell r="F181" t="e">
            <v>#N/A</v>
          </cell>
          <cell r="G181" t="e">
            <v>#N/A</v>
          </cell>
        </row>
        <row r="182">
          <cell r="A182" t="str">
            <v/>
          </cell>
          <cell r="E182" t="e">
            <v>#N/A</v>
          </cell>
          <cell r="F182" t="e">
            <v>#N/A</v>
          </cell>
          <cell r="G182" t="e">
            <v>#N/A</v>
          </cell>
        </row>
        <row r="183">
          <cell r="A183" t="str">
            <v/>
          </cell>
          <cell r="E183" t="e">
            <v>#N/A</v>
          </cell>
          <cell r="F183" t="e">
            <v>#N/A</v>
          </cell>
          <cell r="G183" t="e">
            <v>#N/A</v>
          </cell>
        </row>
        <row r="184">
          <cell r="A184" t="str">
            <v/>
          </cell>
          <cell r="E184" t="e">
            <v>#N/A</v>
          </cell>
          <cell r="F184" t="e">
            <v>#N/A</v>
          </cell>
          <cell r="G184" t="e">
            <v>#N/A</v>
          </cell>
        </row>
        <row r="185">
          <cell r="A185" t="str">
            <v/>
          </cell>
          <cell r="E185" t="e">
            <v>#N/A</v>
          </cell>
          <cell r="F185" t="e">
            <v>#N/A</v>
          </cell>
          <cell r="G185" t="e">
            <v>#N/A</v>
          </cell>
        </row>
        <row r="186">
          <cell r="A186" t="str">
            <v/>
          </cell>
          <cell r="E186" t="e">
            <v>#N/A</v>
          </cell>
          <cell r="F186" t="e">
            <v>#N/A</v>
          </cell>
          <cell r="G186" t="e">
            <v>#N/A</v>
          </cell>
        </row>
        <row r="187">
          <cell r="A187" t="str">
            <v/>
          </cell>
          <cell r="E187" t="e">
            <v>#N/A</v>
          </cell>
          <cell r="F187" t="e">
            <v>#N/A</v>
          </cell>
          <cell r="G187" t="e">
            <v>#N/A</v>
          </cell>
        </row>
        <row r="188">
          <cell r="A188" t="str">
            <v/>
          </cell>
          <cell r="E188" t="e">
            <v>#N/A</v>
          </cell>
          <cell r="F188" t="e">
            <v>#N/A</v>
          </cell>
          <cell r="G188" t="e">
            <v>#N/A</v>
          </cell>
        </row>
        <row r="189">
          <cell r="A189" t="str">
            <v/>
          </cell>
          <cell r="E189" t="e">
            <v>#N/A</v>
          </cell>
          <cell r="F189" t="e">
            <v>#N/A</v>
          </cell>
          <cell r="G189" t="e">
            <v>#N/A</v>
          </cell>
        </row>
        <row r="190">
          <cell r="A190" t="str">
            <v/>
          </cell>
          <cell r="E190" t="e">
            <v>#N/A</v>
          </cell>
          <cell r="F190" t="e">
            <v>#N/A</v>
          </cell>
          <cell r="G190" t="e">
            <v>#N/A</v>
          </cell>
        </row>
        <row r="191">
          <cell r="A191" t="str">
            <v/>
          </cell>
          <cell r="E191" t="e">
            <v>#N/A</v>
          </cell>
          <cell r="F191" t="e">
            <v>#N/A</v>
          </cell>
          <cell r="G191" t="e">
            <v>#N/A</v>
          </cell>
        </row>
        <row r="192">
          <cell r="A192" t="str">
            <v/>
          </cell>
          <cell r="E192" t="e">
            <v>#N/A</v>
          </cell>
          <cell r="F192" t="e">
            <v>#N/A</v>
          </cell>
          <cell r="G192" t="e">
            <v>#N/A</v>
          </cell>
        </row>
        <row r="193">
          <cell r="A193" t="str">
            <v/>
          </cell>
          <cell r="E193" t="e">
            <v>#N/A</v>
          </cell>
          <cell r="F193" t="e">
            <v>#N/A</v>
          </cell>
          <cell r="G193" t="e">
            <v>#N/A</v>
          </cell>
        </row>
        <row r="194">
          <cell r="A194" t="str">
            <v/>
          </cell>
          <cell r="E194" t="e">
            <v>#N/A</v>
          </cell>
          <cell r="F194" t="e">
            <v>#N/A</v>
          </cell>
          <cell r="G194" t="e">
            <v>#N/A</v>
          </cell>
        </row>
        <row r="195">
          <cell r="A195" t="str">
            <v/>
          </cell>
          <cell r="E195" t="e">
            <v>#N/A</v>
          </cell>
          <cell r="F195" t="e">
            <v>#N/A</v>
          </cell>
          <cell r="G195" t="e">
            <v>#N/A</v>
          </cell>
        </row>
        <row r="196">
          <cell r="A196" t="str">
            <v/>
          </cell>
          <cell r="E196" t="e">
            <v>#N/A</v>
          </cell>
          <cell r="F196" t="e">
            <v>#N/A</v>
          </cell>
          <cell r="G196" t="e">
            <v>#N/A</v>
          </cell>
        </row>
        <row r="197">
          <cell r="A197" t="str">
            <v/>
          </cell>
          <cell r="E197" t="e">
            <v>#N/A</v>
          </cell>
          <cell r="F197" t="e">
            <v>#N/A</v>
          </cell>
          <cell r="G197" t="e">
            <v>#N/A</v>
          </cell>
        </row>
        <row r="198">
          <cell r="A198" t="str">
            <v/>
          </cell>
          <cell r="E198" t="e">
            <v>#N/A</v>
          </cell>
          <cell r="F198" t="e">
            <v>#N/A</v>
          </cell>
          <cell r="G198" t="e">
            <v>#N/A</v>
          </cell>
        </row>
        <row r="199">
          <cell r="A199" t="str">
            <v/>
          </cell>
          <cell r="E199" t="e">
            <v>#N/A</v>
          </cell>
          <cell r="F199" t="e">
            <v>#N/A</v>
          </cell>
          <cell r="G199" t="e">
            <v>#N/A</v>
          </cell>
        </row>
        <row r="200">
          <cell r="A200" t="str">
            <v/>
          </cell>
          <cell r="E200" t="e">
            <v>#N/A</v>
          </cell>
          <cell r="F200" t="e">
            <v>#N/A</v>
          </cell>
          <cell r="G200" t="e">
            <v>#N/A</v>
          </cell>
        </row>
        <row r="201">
          <cell r="A201" t="str">
            <v/>
          </cell>
          <cell r="E201" t="e">
            <v>#N/A</v>
          </cell>
          <cell r="F201" t="e">
            <v>#N/A</v>
          </cell>
          <cell r="G201" t="e">
            <v>#N/A</v>
          </cell>
        </row>
        <row r="202">
          <cell r="A202" t="str">
            <v/>
          </cell>
          <cell r="E202" t="e">
            <v>#N/A</v>
          </cell>
          <cell r="F202" t="e">
            <v>#N/A</v>
          </cell>
          <cell r="G202" t="e">
            <v>#N/A</v>
          </cell>
        </row>
        <row r="203">
          <cell r="A203" t="str">
            <v/>
          </cell>
          <cell r="E203" t="e">
            <v>#N/A</v>
          </cell>
          <cell r="F203" t="e">
            <v>#N/A</v>
          </cell>
          <cell r="G203" t="e">
            <v>#N/A</v>
          </cell>
        </row>
        <row r="204">
          <cell r="A204" t="str">
            <v/>
          </cell>
          <cell r="E204" t="e">
            <v>#N/A</v>
          </cell>
          <cell r="F204" t="e">
            <v>#N/A</v>
          </cell>
          <cell r="G204" t="e">
            <v>#N/A</v>
          </cell>
        </row>
        <row r="205">
          <cell r="A205" t="str">
            <v/>
          </cell>
          <cell r="E205" t="e">
            <v>#N/A</v>
          </cell>
          <cell r="F205" t="e">
            <v>#N/A</v>
          </cell>
          <cell r="G205" t="e">
            <v>#N/A</v>
          </cell>
        </row>
        <row r="206">
          <cell r="A206" t="str">
            <v/>
          </cell>
          <cell r="E206" t="e">
            <v>#N/A</v>
          </cell>
          <cell r="F206" t="e">
            <v>#N/A</v>
          </cell>
          <cell r="G206" t="e">
            <v>#N/A</v>
          </cell>
        </row>
        <row r="207">
          <cell r="A207" t="str">
            <v/>
          </cell>
          <cell r="E207" t="e">
            <v>#N/A</v>
          </cell>
          <cell r="F207" t="e">
            <v>#N/A</v>
          </cell>
          <cell r="G207" t="e">
            <v>#N/A</v>
          </cell>
        </row>
        <row r="208">
          <cell r="A208" t="str">
            <v/>
          </cell>
          <cell r="E208" t="e">
            <v>#N/A</v>
          </cell>
          <cell r="F208" t="e">
            <v>#N/A</v>
          </cell>
          <cell r="G208" t="e">
            <v>#N/A</v>
          </cell>
        </row>
        <row r="209">
          <cell r="A209" t="str">
            <v/>
          </cell>
          <cell r="E209" t="e">
            <v>#N/A</v>
          </cell>
          <cell r="F209" t="e">
            <v>#N/A</v>
          </cell>
          <cell r="G209" t="e">
            <v>#N/A</v>
          </cell>
        </row>
        <row r="210">
          <cell r="A210" t="str">
            <v/>
          </cell>
          <cell r="E210" t="e">
            <v>#N/A</v>
          </cell>
          <cell r="F210" t="e">
            <v>#N/A</v>
          </cell>
          <cell r="G210" t="e">
            <v>#N/A</v>
          </cell>
        </row>
        <row r="211">
          <cell r="A211" t="str">
            <v/>
          </cell>
          <cell r="E211" t="e">
            <v>#N/A</v>
          </cell>
          <cell r="F211" t="e">
            <v>#N/A</v>
          </cell>
          <cell r="G211" t="e">
            <v>#N/A</v>
          </cell>
        </row>
        <row r="212">
          <cell r="A212" t="str">
            <v/>
          </cell>
          <cell r="E212" t="e">
            <v>#N/A</v>
          </cell>
          <cell r="F212" t="e">
            <v>#N/A</v>
          </cell>
          <cell r="G212" t="e">
            <v>#N/A</v>
          </cell>
        </row>
        <row r="213">
          <cell r="A213" t="str">
            <v/>
          </cell>
          <cell r="E213" t="e">
            <v>#N/A</v>
          </cell>
          <cell r="F213" t="e">
            <v>#N/A</v>
          </cell>
          <cell r="G213" t="e">
            <v>#N/A</v>
          </cell>
        </row>
        <row r="214">
          <cell r="A214" t="str">
            <v/>
          </cell>
          <cell r="E214" t="e">
            <v>#N/A</v>
          </cell>
          <cell r="F214" t="e">
            <v>#N/A</v>
          </cell>
          <cell r="G214" t="e">
            <v>#N/A</v>
          </cell>
        </row>
        <row r="215">
          <cell r="A215" t="str">
            <v/>
          </cell>
          <cell r="E215" t="e">
            <v>#N/A</v>
          </cell>
          <cell r="F215" t="e">
            <v>#N/A</v>
          </cell>
          <cell r="G215" t="e">
            <v>#N/A</v>
          </cell>
        </row>
        <row r="216">
          <cell r="A216" t="str">
            <v/>
          </cell>
          <cell r="E216" t="e">
            <v>#N/A</v>
          </cell>
          <cell r="F216" t="e">
            <v>#N/A</v>
          </cell>
          <cell r="G216" t="e">
            <v>#N/A</v>
          </cell>
        </row>
        <row r="217">
          <cell r="A217" t="str">
            <v/>
          </cell>
          <cell r="E217" t="e">
            <v>#N/A</v>
          </cell>
          <cell r="F217" t="e">
            <v>#N/A</v>
          </cell>
          <cell r="G217" t="e">
            <v>#N/A</v>
          </cell>
        </row>
        <row r="218">
          <cell r="A218" t="str">
            <v/>
          </cell>
          <cell r="E218" t="e">
            <v>#N/A</v>
          </cell>
          <cell r="F218" t="e">
            <v>#N/A</v>
          </cell>
          <cell r="G218" t="e">
            <v>#N/A</v>
          </cell>
        </row>
        <row r="219">
          <cell r="A219" t="str">
            <v/>
          </cell>
          <cell r="E219" t="e">
            <v>#N/A</v>
          </cell>
          <cell r="F219" t="e">
            <v>#N/A</v>
          </cell>
          <cell r="G219" t="e">
            <v>#N/A</v>
          </cell>
        </row>
        <row r="220">
          <cell r="A220" t="str">
            <v/>
          </cell>
          <cell r="E220" t="e">
            <v>#N/A</v>
          </cell>
          <cell r="F220" t="e">
            <v>#N/A</v>
          </cell>
          <cell r="G220" t="e">
            <v>#N/A</v>
          </cell>
        </row>
        <row r="221">
          <cell r="A221" t="str">
            <v/>
          </cell>
          <cell r="E221" t="e">
            <v>#N/A</v>
          </cell>
          <cell r="F221" t="e">
            <v>#N/A</v>
          </cell>
          <cell r="G221" t="e">
            <v>#N/A</v>
          </cell>
        </row>
        <row r="222">
          <cell r="A222" t="str">
            <v/>
          </cell>
          <cell r="E222" t="e">
            <v>#N/A</v>
          </cell>
          <cell r="F222" t="e">
            <v>#N/A</v>
          </cell>
          <cell r="G222" t="e">
            <v>#N/A</v>
          </cell>
        </row>
        <row r="223">
          <cell r="A223" t="str">
            <v/>
          </cell>
          <cell r="E223" t="e">
            <v>#N/A</v>
          </cell>
          <cell r="F223" t="e">
            <v>#N/A</v>
          </cell>
          <cell r="G223" t="e">
            <v>#N/A</v>
          </cell>
        </row>
        <row r="224">
          <cell r="A224" t="str">
            <v/>
          </cell>
          <cell r="E224" t="e">
            <v>#N/A</v>
          </cell>
          <cell r="F224" t="e">
            <v>#N/A</v>
          </cell>
          <cell r="G224" t="e">
            <v>#N/A</v>
          </cell>
        </row>
        <row r="225">
          <cell r="A225" t="str">
            <v/>
          </cell>
          <cell r="E225" t="e">
            <v>#N/A</v>
          </cell>
          <cell r="F225" t="e">
            <v>#N/A</v>
          </cell>
          <cell r="G225" t="e">
            <v>#N/A</v>
          </cell>
        </row>
        <row r="226">
          <cell r="A226" t="str">
            <v/>
          </cell>
          <cell r="E226" t="e">
            <v>#N/A</v>
          </cell>
          <cell r="F226" t="e">
            <v>#N/A</v>
          </cell>
          <cell r="G226" t="e">
            <v>#N/A</v>
          </cell>
        </row>
        <row r="227">
          <cell r="A227" t="str">
            <v/>
          </cell>
          <cell r="E227" t="e">
            <v>#N/A</v>
          </cell>
          <cell r="F227" t="e">
            <v>#N/A</v>
          </cell>
          <cell r="G227" t="e">
            <v>#N/A</v>
          </cell>
        </row>
        <row r="228">
          <cell r="A228" t="str">
            <v/>
          </cell>
          <cell r="E228" t="e">
            <v>#N/A</v>
          </cell>
          <cell r="F228" t="e">
            <v>#N/A</v>
          </cell>
          <cell r="G228" t="e">
            <v>#N/A</v>
          </cell>
        </row>
        <row r="229">
          <cell r="A229" t="str">
            <v/>
          </cell>
          <cell r="E229" t="e">
            <v>#N/A</v>
          </cell>
          <cell r="F229" t="e">
            <v>#N/A</v>
          </cell>
          <cell r="G229" t="e">
            <v>#N/A</v>
          </cell>
        </row>
        <row r="230">
          <cell r="A230" t="str">
            <v/>
          </cell>
          <cell r="E230" t="e">
            <v>#N/A</v>
          </cell>
          <cell r="F230" t="e">
            <v>#N/A</v>
          </cell>
          <cell r="G230" t="e">
            <v>#N/A</v>
          </cell>
        </row>
        <row r="231">
          <cell r="A231" t="str">
            <v/>
          </cell>
          <cell r="E231" t="e">
            <v>#N/A</v>
          </cell>
          <cell r="F231" t="e">
            <v>#N/A</v>
          </cell>
          <cell r="G231" t="e">
            <v>#N/A</v>
          </cell>
        </row>
        <row r="232">
          <cell r="A232" t="str">
            <v/>
          </cell>
          <cell r="E232" t="e">
            <v>#N/A</v>
          </cell>
          <cell r="F232" t="e">
            <v>#N/A</v>
          </cell>
          <cell r="G232" t="e">
            <v>#N/A</v>
          </cell>
        </row>
        <row r="233">
          <cell r="A233" t="str">
            <v/>
          </cell>
          <cell r="E233" t="e">
            <v>#N/A</v>
          </cell>
          <cell r="F233" t="e">
            <v>#N/A</v>
          </cell>
          <cell r="G233" t="e">
            <v>#N/A</v>
          </cell>
        </row>
        <row r="234">
          <cell r="A234" t="str">
            <v/>
          </cell>
          <cell r="E234" t="e">
            <v>#N/A</v>
          </cell>
          <cell r="F234" t="e">
            <v>#N/A</v>
          </cell>
          <cell r="G234" t="e">
            <v>#N/A</v>
          </cell>
        </row>
      </sheetData>
      <sheetData sheetId="2" refreshError="1"/>
      <sheetData sheetId="3">
        <row r="1">
          <cell r="A1" t="str">
            <v>Function</v>
          </cell>
        </row>
        <row r="2">
          <cell r="A2">
            <v>5000</v>
          </cell>
          <cell r="B2" t="str">
            <v>Instruction</v>
          </cell>
          <cell r="C2" t="str">
            <v>Instruction includes the activities dealing directly with the teaching of students, or the interaction between teachers and students.</v>
          </cell>
        </row>
        <row r="3">
          <cell r="A3">
            <v>5100</v>
          </cell>
          <cell r="B3" t="str">
            <v>Basic (FEFP K-12)</v>
          </cell>
          <cell r="C3" t="str">
            <v>The Basic Program is that part of the district school board’s full-time equivalent (FTE) instructional programs.</v>
          </cell>
        </row>
        <row r="4">
          <cell r="A4">
            <v>5200</v>
          </cell>
          <cell r="B4" t="str">
            <v>Exceptional</v>
          </cell>
          <cell r="C4" t="str">
            <v>Programs for exceptional student education (ESE) are determined by law. Criteria for each program are specified by SBE rules. This function includes Pre-K ESE.</v>
          </cell>
        </row>
        <row r="5">
          <cell r="A5">
            <v>6100</v>
          </cell>
          <cell r="B5" t="str">
            <v>Student Support Services</v>
          </cell>
          <cell r="C5" t="str">
            <v>Activities that are designed to assess and improve the well-being of students and to supplement the teaching process.</v>
          </cell>
        </row>
        <row r="6">
          <cell r="A6">
            <v>6200</v>
          </cell>
          <cell r="B6" t="str">
            <v>Instructional Media Services</v>
          </cell>
          <cell r="C6" t="str">
            <v>These activities include developing and acquiring library materials.</v>
          </cell>
        </row>
        <row r="7">
          <cell r="A7">
            <v>6300</v>
          </cell>
          <cell r="B7" t="str">
            <v>Instruction and Curriculum Development Services</v>
          </cell>
          <cell r="C7" t="str">
            <v>Activities designed to aid teachers in developing the curriculum, preparing and using special curriculum materials, and understanding and appreciating the various techniques that stimulate and motivate students. Included in this function are the following instructional support specialists: primary, technology, learning resource, and behavioral.</v>
          </cell>
        </row>
        <row r="8">
          <cell r="A8">
            <v>6400</v>
          </cell>
          <cell r="B8" t="str">
            <v>Instructional Staff Training Services</v>
          </cell>
          <cell r="C8" t="str">
            <v>Activities designed to contribute to the professional or occupational growth and competence of members of the instructional staff (defined in Rules 6A-1.0502, F.A.C., Non-certificated Instructional Personnel, and 6A-1.0503, F.A.C., Definition of Qualified Instructional Personnel) during the time of their service to the district school board or school, including workshops, demonstrations, and school visits.</v>
          </cell>
        </row>
        <row r="9">
          <cell r="A9">
            <v>6500</v>
          </cell>
          <cell r="B9" t="str">
            <v>Instructional-Related Technology</v>
          </cell>
          <cell r="C9" t="str">
            <v>Technology activities and services for the purpose of supporting instruction. These activities include expenditures for internal technology support as well as support provided by external vendors using operating funds. These activities include costs associated with systems planning and analysis, systems application development, systems operation, network support services, hardware maintenance and support services, and technology-related costs that relate to the support of instructional activities. Specifically, costs associated with the operation and support of computer learning labs, media center computer labs, instructional technology centers, instructional networks, and similar operations should be captured under this code.</v>
          </cell>
        </row>
        <row r="10">
          <cell r="A10">
            <v>7000</v>
          </cell>
          <cell r="B10" t="str">
            <v>General Support Services</v>
          </cell>
          <cell r="C10" t="str">
            <v>Activities concerned with establishing policy, operating schools and the school system, and providing the essential facilities and services for the staff and students.</v>
          </cell>
        </row>
        <row r="11">
          <cell r="A11">
            <v>7100</v>
          </cell>
          <cell r="B11" t="str">
            <v>Board</v>
          </cell>
          <cell r="C11" t="str">
            <v>Consists of the activities of the elected or appointed body that has been created according to state law and vested with responsibilities for educational activities in a given administrative unit. Also included are expenditures of the board attorney and expenditures for other legal services, independent auditors and internal auditors who report directly to the district school board.</v>
          </cell>
        </row>
        <row r="12">
          <cell r="A12">
            <v>7200</v>
          </cell>
          <cell r="B12" t="str">
            <v>General Administration (Superintendent’s Office)</v>
          </cell>
          <cell r="C12" t="str">
            <v>Activities performed by the superintendent and assistant superintendents in the general direction and management of all affairs of the school system. This includes all personnel and materials in the office of the superintendent. Activities of the offices of the deputy superintendent and associate or assistant superintendents should be charged here unless they can be placed properly into another function. Indirect costs should use this function code as per GM</v>
          </cell>
        </row>
        <row r="13">
          <cell r="A13">
            <v>7300</v>
          </cell>
          <cell r="B13" t="str">
            <v>School Administration (Office of the Principal)</v>
          </cell>
          <cell r="C13" t="str">
            <v>Activities concerned with directing and managing the operation of a particular school. This function includes the activities performed by the principal, assistant principal and other assistants in the general supervision of all operations of the school, evaluations of staff members of the school, assignment of duties to staff members, supervision and maintenance of the records of the school, and coordination of school instructional activities with the instructional activities of the school system.</v>
          </cell>
        </row>
        <row r="14">
          <cell r="A14">
            <v>7720</v>
          </cell>
          <cell r="B14" t="str">
            <v>Information Services</v>
          </cell>
          <cell r="C14" t="str">
            <v>Activities concerned with writing, editing and other preparation necessary to disseminate educational and administrative information to students, staff, managers and the general public through direct mail, various news media, e-mail, Internet and personal contact.</v>
          </cell>
        </row>
        <row r="15">
          <cell r="A15">
            <v>7900</v>
          </cell>
          <cell r="B15" t="str">
            <v>Operation of Plant</v>
          </cell>
          <cell r="C15" t="str">
            <v>Activities concerned with keeping the physical plant open and ready for use. Allowable components of this function are building rent, and insurance costs associated with school buildings.</v>
          </cell>
        </row>
        <row r="22">
          <cell r="A22" t="str">
            <v>Object</v>
          </cell>
        </row>
        <row r="23">
          <cell r="A23">
            <v>100</v>
          </cell>
          <cell r="B23" t="str">
            <v>Salaries</v>
          </cell>
          <cell r="C23" t="str">
            <v>Amounts paid to employees of the school system who are considered to be in positions of a permanent nature, including personnel under written contract substituting for individuals in permanent positions. See Subobject 750, Other Personal Services, for temporary services. This includes gross salary for personal services rendered while on the payroll of the district school board. Salaries shall be classified as follows.</v>
          </cell>
        </row>
        <row r="24">
          <cell r="A24">
            <v>110</v>
          </cell>
          <cell r="B24" t="str">
            <v>Administrator</v>
          </cell>
          <cell r="C24" t="str">
            <v>Persons with administrative duties who have authority over management policies in school operations. Included are the principals; assistant principals; and curriculum coordinators, deans, and persons who carry out the job responsibilities indicated above with an alternate job title.</v>
          </cell>
        </row>
        <row r="25">
          <cell r="A25">
            <v>160</v>
          </cell>
          <cell r="B25" t="str">
            <v>Other Support Personnel</v>
          </cell>
          <cell r="C25" t="str">
            <v>Included are all district school board employees not listed in another category. Examples include clerical/secretarial staff</v>
          </cell>
        </row>
        <row r="26">
          <cell r="A26">
            <v>300</v>
          </cell>
          <cell r="B26" t="str">
            <v>Purchased Services</v>
          </cell>
          <cell r="C26" t="str">
            <v>Amounts paid for personal services rendered by personnel who are not on the payroll of the district school board, and other services that the board may purchase. While a product may or may not result from the transaction, the primary reason for the purchase is the service provided.</v>
          </cell>
        </row>
        <row r="27">
          <cell r="A27">
            <v>310</v>
          </cell>
          <cell r="B27" t="str">
            <v>Professional and Technical Services</v>
          </cell>
          <cell r="C27" t="str">
            <v>Services that by their nature can be performed only by persons with specialized skills and knowledge acquired through intensive academic preparation. Included are the services of architects, engineers, auditors, dentists, medical doctors, lawyers, consultants and accountants. Please see Object 390, Other Purchased Services, for distributions to charter schools.</v>
          </cell>
        </row>
        <row r="28">
          <cell r="A28">
            <v>311</v>
          </cell>
          <cell r="B28" t="str">
            <v>Professional and Technical Services – First $25,000</v>
          </cell>
          <cell r="C28" t="str">
            <v>For subagreements reported under Professional and Technical Services, record the first $25,000 of each subaward.</v>
          </cell>
        </row>
        <row r="29">
          <cell r="A29">
            <v>312</v>
          </cell>
          <cell r="B29" t="str">
            <v>Professional and Technical Services – In Excess of $25,000</v>
          </cell>
          <cell r="C29" t="str">
            <v>For subagreements reported under Professional and Technical Services, record all subawards in excess of $25,000 regardless of the period covered by the grant or subcontract.</v>
          </cell>
        </row>
        <row r="30">
          <cell r="A30">
            <v>319</v>
          </cell>
          <cell r="B30" t="str">
            <v>Technology-Related Professional and Technical Services</v>
          </cell>
          <cell r="C30" t="str">
            <v>For data-processing and coding services, and other professional and technical services expenditures related to technology.</v>
          </cell>
        </row>
        <row r="31">
          <cell r="A31">
            <v>320</v>
          </cell>
          <cell r="B31" t="str">
            <v>Insurance and Bond Premiums</v>
          </cell>
          <cell r="C31" t="str">
            <v>Expenditures for all types of insurance coverage (other than group insurance as described in Object 230), such as property, liability, fidelity, and bond premiums.</v>
          </cell>
        </row>
        <row r="32">
          <cell r="A32">
            <v>330</v>
          </cell>
          <cell r="B32" t="str">
            <v>Travel</v>
          </cell>
          <cell r="C32" t="str">
            <v>Costs for transportation, meals, hotels, registration fees, and other expenditures associated with traveling on business for the district school board. Per diem payments in lieu of reimbursement for subsistence (room and board) are reported as travel expenditures.</v>
          </cell>
        </row>
        <row r="33">
          <cell r="A33">
            <v>359</v>
          </cell>
          <cell r="B33" t="str">
            <v>Technology-Related Repairs and Maintenance.</v>
          </cell>
          <cell r="C33" t="str">
            <v>Expenditures for technology-related repairs and maintenance.</v>
          </cell>
        </row>
        <row r="34">
          <cell r="A34">
            <v>360</v>
          </cell>
          <cell r="B34" t="str">
            <v>Rentals</v>
          </cell>
          <cell r="C34" t="str">
            <v>Expenditures for leasing or renting land, buildings, films, and equipment for both temporary and long-range use of the district school board. This object code includes annual fees charged for support and maintenance of software, software licenses, annual access fees for electronic devices, and fees for broadcast rights. Payments on capital leases are not recorded in this account, but are recorded as a reduction of principal and the recognition of expenditures.</v>
          </cell>
        </row>
        <row r="35">
          <cell r="A35">
            <v>369</v>
          </cell>
          <cell r="B35" t="str">
            <v>Technology-Related Rentals</v>
          </cell>
          <cell r="C35" t="str">
            <v>Expenditures for computer and related equipment rentals, licenses and fees for Internet research subscriptions.</v>
          </cell>
        </row>
        <row r="36">
          <cell r="A36">
            <v>370</v>
          </cell>
          <cell r="B36" t="str">
            <v>Communications</v>
          </cell>
          <cell r="C36" t="str">
            <v>Expenditure to provide postage for the school.</v>
          </cell>
        </row>
        <row r="37">
          <cell r="A37">
            <v>379</v>
          </cell>
          <cell r="B37" t="str">
            <v>Telephone and Other Data Communication Services</v>
          </cell>
          <cell r="C37" t="str">
            <v>Expenditures for data communication services, including telephone service.</v>
          </cell>
        </row>
        <row r="38">
          <cell r="A38">
            <v>390</v>
          </cell>
          <cell r="B38" t="str">
            <v>Other Purchased Services</v>
          </cell>
          <cell r="C38" t="str">
            <v>Expenditures for all other purchased services not included above, such as printing, binding, reproduction, and other nonprofessional purchased services, including nonprofessional training and consulting services.</v>
          </cell>
        </row>
        <row r="39">
          <cell r="A39">
            <v>391</v>
          </cell>
          <cell r="B39" t="str">
            <v>Subawards Under Subagreements – First $25,00</v>
          </cell>
          <cell r="C39" t="str">
            <v>For subagreements reported under Other Purchased Services, record the first $25,000 of each subaward.</v>
          </cell>
        </row>
        <row r="40">
          <cell r="A40">
            <v>392</v>
          </cell>
          <cell r="B40" t="str">
            <v>Subawards Under Subagreements – In Excess of $25,000</v>
          </cell>
          <cell r="C40" t="str">
            <v>For subagreements reported under Other Purchased Services, record all subawards in excess of $25,000, regardless of the period covered by the grant or subcontract.</v>
          </cell>
        </row>
        <row r="41">
          <cell r="A41">
            <v>399</v>
          </cell>
          <cell r="B41" t="str">
            <v>Other Technology-Related Purchased Services</v>
          </cell>
          <cell r="C41" t="str">
            <v>Expenditures for all other technology-related purchased services not included above.</v>
          </cell>
        </row>
        <row r="42">
          <cell r="A42">
            <v>500</v>
          </cell>
          <cell r="B42" t="str">
            <v>Materials and Supplies</v>
          </cell>
          <cell r="C42" t="str">
            <v>Amounts paid for items of an expendable nature that are consumed, worn out, or deteriorated in use, or items that lose their identity through fabrication or incorporation into different or more complex units or substances.</v>
          </cell>
        </row>
        <row r="43">
          <cell r="A43">
            <v>510</v>
          </cell>
          <cell r="B43" t="str">
            <v>Supplies</v>
          </cell>
          <cell r="C43" t="str">
            <v>Expenditures for supplies for the operation of a school system, including freight. Examples include expenditures for instructional, custodial and maintenance supplies. (CAN INCLUDE STUDENT WORKBOOKS)</v>
          </cell>
        </row>
        <row r="44">
          <cell r="A44">
            <v>519</v>
          </cell>
          <cell r="B44" t="str">
            <v>Technology-Related Supplies</v>
          </cell>
          <cell r="C44" t="str">
            <v>Expenditures for supplies used for technology-related purposes, such as flash drives and other supply items not reported in subobjects 644, Noncapitalized Computer Hardware, 649, Technology-Related Noncapitalized Furniture, Fixtures and Equipment, or 692, Noncapitalized Software.</v>
          </cell>
        </row>
        <row r="45">
          <cell r="A45">
            <v>520</v>
          </cell>
          <cell r="B45" t="str">
            <v>Textbooks</v>
          </cell>
          <cell r="C45" t="str">
            <v>Expenditures for textbooks furnished free by school districts, including freight (Section 1006.40, F.S.). This category also includes the costs of electronic media (e-books), workbooks, textbook binding or repair, and text-related materials.</v>
          </cell>
        </row>
        <row r="46">
          <cell r="A46">
            <v>529</v>
          </cell>
          <cell r="B46" t="str">
            <v>Technology-Related Textbooks</v>
          </cell>
          <cell r="C46" t="str">
            <v>Expenditures for electronic textbooks.</v>
          </cell>
        </row>
        <row r="47">
          <cell r="A47">
            <v>530</v>
          </cell>
          <cell r="B47" t="str">
            <v>Periodicals</v>
          </cell>
          <cell r="C47" t="str">
            <v>Expenditures for all periodicals and newspapers. A periodical is any publication (paper or electronic) appearing at regular intervals of less than a year and continuing for an indefinite period.</v>
          </cell>
        </row>
        <row r="48">
          <cell r="A48">
            <v>539</v>
          </cell>
          <cell r="B48" t="str">
            <v>Technology-Related Periodicals</v>
          </cell>
          <cell r="C48" t="str">
            <v>Expenditures for electronic periodicals.</v>
          </cell>
        </row>
        <row r="49">
          <cell r="A49">
            <v>600</v>
          </cell>
          <cell r="B49" t="str">
            <v>Capital Outlay.</v>
          </cell>
          <cell r="C49" t="str">
            <v>Expenditures for the acquisition of capital assets or additions to capital assets. These are expenditures for land or existing buildings, improvements to grounds, construction of buildings, additions to buildings, remodeling of buildings, initial equipment, new and replacement equipment, and software.</v>
          </cell>
        </row>
        <row r="50">
          <cell r="A50">
            <v>610</v>
          </cell>
          <cell r="B50" t="str">
            <v>Library Books.</v>
          </cell>
          <cell r="C50" t="str">
            <v>Expenditures for noncapitalized regular or incidental purchases of school library books (hard copy or electronic) available for general use by students, including any reference books, even though such reference books may be used solely in the classroom. Costs of freight for school library books are included.</v>
          </cell>
        </row>
        <row r="51">
          <cell r="A51">
            <v>620</v>
          </cell>
          <cell r="B51" t="str">
            <v>Audiovisual (AV) Materials (nonconsumable)</v>
          </cell>
          <cell r="C51" t="str">
            <v>Expenditures for nonconsumable materials such as film, filmstrips, recordings, exhibits, charts, maps, and globes, regardless of cost, are charged to this account.</v>
          </cell>
        </row>
        <row r="52">
          <cell r="A52">
            <v>621</v>
          </cell>
          <cell r="B52" t="str">
            <v>Capitalized AV Materials.</v>
          </cell>
          <cell r="C52" t="str">
            <v>Expenditures for nonconsumable materials such as film, filmstrips, recordings, exhibits, charts, maps, and globes, regardless of cost, are charged to this account.</v>
          </cell>
        </row>
        <row r="53">
          <cell r="A53">
            <v>622</v>
          </cell>
          <cell r="B53" t="str">
            <v>Noncapitalized AV Materials.</v>
          </cell>
          <cell r="C53" t="str">
            <v>Expenditures for nonconsumable materials such as film, filmstrips, recordings, exhibits, charts, maps, and globes, regardless of cost, are charged to this account.</v>
          </cell>
        </row>
        <row r="54">
          <cell r="A54">
            <v>640</v>
          </cell>
          <cell r="B54" t="str">
            <v>Furniture, Fixtures, and Equipment.</v>
          </cell>
          <cell r="C54" t="str">
            <v>Expenditures for initial or additional items of equipment such as furniture, furnishings, machinery, and portable bleachers that are not integral parts of the building or building service systems. *Included in this category is computer hardware. The term “computer” refers to not only the main processing unit, but also expansion cards, upgrade devices, and peripherals such as: operating system software (ROM-based), installable memory, processor upgrades, video boards, sound cards, network connectivity boards or cards, other expansion and upgrade devices, monitors, printers, scanners, internal and external hard drives, CDROM drives, plotters, modems, computer projection devices, adaptive hardware, and other peripherals that attach to the main unit. (tangible)</v>
          </cell>
        </row>
        <row r="55">
          <cell r="A55">
            <v>641</v>
          </cell>
          <cell r="B55" t="str">
            <v>Capitalized Furniture, Fixtures, and Equipment</v>
          </cell>
          <cell r="C55" t="str">
            <v>Expenditures for initial or additional items of equipment such as furniture, furnishings, machinery, and portable bleachers that are not integral parts of the building or building service systems. *Included in this category is computer hardware. The term “computer” refers to not only the main processing unit, but also expansion cards, upgrade devices, and peripherals such as: operating system software (ROM-based), installable memory, processor upgrades, video boards, sound cards, network connectivity boards or cards, other expansion and upgrade devices, monitors, printers, scanners, internal and external hard drives, CDROM drives, plotters, modems, computer projection devices, adaptive hardware, and other peripherals that attach to the main unit. (tangible)</v>
          </cell>
        </row>
        <row r="56">
          <cell r="A56">
            <v>642</v>
          </cell>
          <cell r="B56" t="str">
            <v>Noncapitalized Furniture, Fixtures, and Equipment</v>
          </cell>
          <cell r="C56" t="str">
            <v>Expenditures for initial or additional items of equipment such as furniture, furnishings, machinery, and portable bleachers that are not integral parts of the building or building service systems. *Included in this category is computer hardware. The term “computer” refers to not only the main processing unit, but also expansion cards, upgrade devices, and peripherals such as: operating system software (ROM-based), installable memory, processor upgrades, video boards, sound cards, network connectivity boards or cards, other expansion and upgrade devices, monitors, printers, scanners, internal and external hard drives, CDROM drives, plotters, modems, computer projection devices, adaptive hardware, and other peripherals that attach to the main unit. (tangible)</v>
          </cell>
        </row>
        <row r="57">
          <cell r="A57">
            <v>643</v>
          </cell>
          <cell r="B57" t="str">
            <v>Capitalized Computer Hardware</v>
          </cell>
          <cell r="C57" t="str">
            <v>Expenditures for initial or additional items of equipment such as furniture, furnishings, machinery, and portable bleachers that are not integral parts of the building or building service systems. *Included in this category is computer hardware. The term “computer” refers to not only the main processing unit, but also expansion cards, upgrade devices, and peripherals such as: operating system software (ROM-based), installable memory, processor upgrades, video boards, sound cards, network connectivity boards or cards, other expansion and upgrade devices, monitors, printers, scanners, internal and external hard drives, CDROM drives, plotters, modems, computer projection devices, adaptive hardware, and other peripherals that attach to the main unit. (tangible)</v>
          </cell>
        </row>
        <row r="58">
          <cell r="A58">
            <v>643</v>
          </cell>
          <cell r="B58" t="str">
            <v>Capitalized Computer Hardware and Technology-Related Infrastructure</v>
          </cell>
          <cell r="C58" t="str">
            <v>Expenditures for computer that includes digital, electronic device capable of reading, processing and executing software programs designed for administrative and instructional uses. Also included are tablets, e-readers and other portable devices. The term “computer” refers to not only the main processing unit, but also expansion cards, upgrade devices and peripherals such as: operating system software (ROM-based), installable memory, processor upgrades, video boards, sound cards, network connectivity boards or cards, other expansion and upgrade devices, monitors, printers, scanners, internal and external hard drives, CD-ROM drives, plotters, modems, computer projection devices, adaptive hardware and other peripherals that attach to the main unit.</v>
          </cell>
        </row>
        <row r="59">
          <cell r="A59">
            <v>644</v>
          </cell>
          <cell r="B59" t="str">
            <v>Noncapitalized Computer Hardware</v>
          </cell>
          <cell r="C59" t="str">
            <v>Expenditures for initial or additional items of equipment such as furniture, furnishings, machinery, and portable bleachers that are not integral parts of the building or building service systems. *Included in this category is computer hardware. The term “computer” refers to not only the main processing unit, but also expansion cards, upgrade devices, and peripherals such as: operating system software (ROM-based), installable memory, processor upgrades, video boards, sound cards, network connectivity boards or cards, other expansion and upgrade devices, monitors, printers, scanners, internal and external hard drives, CDROM drives, plotters, modems, computer projection devices, adaptive hardware, and other peripherals that attach to the main unit. (tangible)</v>
          </cell>
        </row>
        <row r="60">
          <cell r="A60">
            <v>648</v>
          </cell>
          <cell r="B60" t="str">
            <v>Technology-Related Capitalized Furniture, Fixtures and Equipment</v>
          </cell>
          <cell r="C60" t="str">
            <v>Expenditures for technology specific items</v>
          </cell>
        </row>
        <row r="61">
          <cell r="A61">
            <v>649</v>
          </cell>
          <cell r="B61" t="str">
            <v>Technology-Related Noncapitalized Furniture, Fixtures and Equipment</v>
          </cell>
          <cell r="C61" t="str">
            <v>Expenditures for technology specific items</v>
          </cell>
        </row>
        <row r="62">
          <cell r="A62">
            <v>690</v>
          </cell>
          <cell r="B62" t="str">
            <v>Computer Software</v>
          </cell>
          <cell r="C62" t="str">
            <v>The set of programs and associated documentation used to control the operation of a computer. The two primary types of software are 1) systems software, which includes operating systems, programming languages and utility programs; and 2) application programs that are designed to perform tasks such as database management, spreadsheet functions, instruction and word processing.</v>
          </cell>
        </row>
        <row r="63">
          <cell r="A63">
            <v>691</v>
          </cell>
          <cell r="B63" t="str">
            <v>Capitalized Software</v>
          </cell>
          <cell r="C63" t="str">
            <v>Application software that the school will purchase and own (software that does not require annual renewal fees).</v>
          </cell>
        </row>
        <row r="64">
          <cell r="A64">
            <v>692</v>
          </cell>
          <cell r="B64" t="str">
            <v>Noncapitalized Software</v>
          </cell>
          <cell r="C64" t="str">
            <v>Application software that the school will purchase and own (software that does not require annual renewal fees).</v>
          </cell>
        </row>
        <row r="65">
          <cell r="A65">
            <v>700</v>
          </cell>
          <cell r="B65" t="str">
            <v>Other</v>
          </cell>
          <cell r="C65" t="str">
            <v>Amounts paid for goods and services not previously classified. This includes payment of dues and fees.</v>
          </cell>
        </row>
        <row r="66">
          <cell r="A66">
            <v>730</v>
          </cell>
          <cell r="B66" t="str">
            <v>Dues and Fees</v>
          </cell>
          <cell r="C66" t="str">
            <v>Expenditures for dues and fees include dues paid to professional organizations as determined by district school board policies and procedures. Also included are tuition fees for employee training activities, and administration fees paid to other organizations</v>
          </cell>
        </row>
        <row r="67">
          <cell r="A67">
            <v>750</v>
          </cell>
          <cell r="B67" t="str">
            <v>Other Personal Services</v>
          </cell>
          <cell r="C67" t="str">
            <v>Salaries paid to persons (including substitute teachers not under written contract) on temporary appointment. These services may be in lieu of those rendered by an absent regular employee or for the creation of temporary additional capacity as authorized by the district school board.</v>
          </cell>
        </row>
        <row r="68">
          <cell r="A68">
            <v>790</v>
          </cell>
          <cell r="B68" t="str">
            <v>Miscellaneous</v>
          </cell>
          <cell r="C68" t="str">
            <v>Expenditures that cannot be assigned to any other category should be charged to this account. Included are the expenditures for Federal Indirect Cost for projects, which should be assigned to Function 7200 and General Administration</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3:AM3"/>
  <sheetViews>
    <sheetView showGridLines="0" tabSelected="1" zoomScale="70" zoomScaleNormal="70" workbookViewId="0">
      <selection activeCell="O46" sqref="O46"/>
    </sheetView>
  </sheetViews>
  <sheetFormatPr defaultRowHeight="15" x14ac:dyDescent="0.25"/>
  <sheetData>
    <row r="3" spans="1:39" ht="67.5" customHeight="1" x14ac:dyDescent="0.75">
      <c r="A3" s="105" t="s">
        <v>172</v>
      </c>
      <c r="B3" s="105"/>
      <c r="C3" s="105"/>
      <c r="D3" s="105"/>
      <c r="E3" s="105"/>
      <c r="F3" s="105"/>
      <c r="G3" s="105"/>
      <c r="H3" s="105"/>
      <c r="I3" s="105"/>
      <c r="J3" s="105"/>
      <c r="K3" s="105"/>
      <c r="L3" s="105"/>
      <c r="M3" s="105"/>
      <c r="N3" s="105"/>
      <c r="O3" s="104"/>
      <c r="P3" s="104"/>
      <c r="Q3" s="104"/>
      <c r="R3" s="104"/>
      <c r="S3" s="10"/>
      <c r="T3" s="10"/>
      <c r="U3" s="10"/>
      <c r="V3" s="10"/>
      <c r="W3" s="10"/>
      <c r="X3" s="10"/>
      <c r="Y3" s="10"/>
      <c r="Z3" s="10"/>
      <c r="AA3" s="10"/>
      <c r="AB3" s="10"/>
      <c r="AC3" s="10"/>
      <c r="AD3" s="10"/>
      <c r="AE3" s="10"/>
      <c r="AF3" s="10"/>
      <c r="AG3" s="10"/>
      <c r="AH3" s="10"/>
      <c r="AI3" s="10"/>
      <c r="AJ3" s="10"/>
      <c r="AK3" s="10"/>
      <c r="AL3" s="10"/>
      <c r="AM3" s="10"/>
    </row>
  </sheetData>
  <mergeCells count="1">
    <mergeCell ref="A3:N3"/>
  </mergeCells>
  <pageMargins left="0.25" right="0.25" top="0.75" bottom="0.75" header="0.3" footer="0.3"/>
  <pageSetup orientation="landscape" r:id="rId1"/>
  <drawing r:id="rId2"/>
  <legacyDrawing r:id="rId3"/>
  <oleObjects>
    <mc:AlternateContent xmlns:mc="http://schemas.openxmlformats.org/markup-compatibility/2006">
      <mc:Choice Requires="x14">
        <oleObject progId="Acrobat Document" dvAspect="DVASPECT_ICON" shapeId="4097" r:id="rId4">
          <objectPr defaultSize="0" autoPict="0" r:id="rId5">
            <anchor moveWithCells="1">
              <from>
                <xdr:col>5</xdr:col>
                <xdr:colOff>285750</xdr:colOff>
                <xdr:row>3</xdr:row>
                <xdr:rowOff>57150</xdr:rowOff>
              </from>
              <to>
                <xdr:col>8</xdr:col>
                <xdr:colOff>123825</xdr:colOff>
                <xdr:row>9</xdr:row>
                <xdr:rowOff>161925</xdr:rowOff>
              </to>
            </anchor>
          </objectPr>
        </oleObject>
      </mc:Choice>
      <mc:Fallback>
        <oleObject progId="Acrobat Document" dvAspect="DVASPECT_ICON" shapeId="4097"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0000"/>
  </sheetPr>
  <dimension ref="A1:U241"/>
  <sheetViews>
    <sheetView topLeftCell="B1" zoomScaleNormal="100" workbookViewId="0">
      <pane ySplit="5" topLeftCell="A6" activePane="bottomLeft" state="frozen"/>
      <selection activeCell="B1" sqref="B1"/>
      <selection pane="bottomLeft" activeCell="B6" sqref="B6"/>
    </sheetView>
  </sheetViews>
  <sheetFormatPr defaultRowHeight="12" x14ac:dyDescent="0.2"/>
  <cols>
    <col min="1" max="1" width="16.7109375" style="24" hidden="1" customWidth="1"/>
    <col min="2" max="2" width="9.140625" style="24" customWidth="1"/>
    <col min="3" max="3" width="10" style="24" customWidth="1"/>
    <col min="4" max="4" width="54.5703125" style="24" customWidth="1"/>
    <col min="5" max="5" width="18.85546875" style="24" hidden="1" customWidth="1"/>
    <col min="6" max="6" width="17.28515625" style="24" hidden="1" customWidth="1"/>
    <col min="7" max="7" width="14.140625" style="24" hidden="1" customWidth="1"/>
    <col min="8" max="8" width="13.42578125" style="25" customWidth="1"/>
    <col min="9" max="9" width="11" style="24" customWidth="1"/>
    <col min="10" max="10" width="16.28515625" style="25" customWidth="1"/>
    <col min="11" max="11" width="11" style="24" customWidth="1"/>
    <col min="12" max="12" width="16.140625" style="25" customWidth="1"/>
    <col min="13" max="13" width="13.7109375" style="24" bestFit="1" customWidth="1"/>
    <col min="14" max="14" width="14.140625" style="25" customWidth="1"/>
    <col min="15" max="15" width="3.42578125" style="23" customWidth="1"/>
    <col min="16" max="16" width="8.42578125" style="24" hidden="1" customWidth="1"/>
    <col min="17" max="17" width="12.42578125" style="24" customWidth="1"/>
    <col min="18" max="18" width="12.28515625" style="24" customWidth="1"/>
    <col min="19" max="19" width="50.7109375" style="24" customWidth="1"/>
    <col min="20" max="20" width="12.28515625" style="24" customWidth="1"/>
    <col min="21" max="21" width="12.5703125" style="25" bestFit="1" customWidth="1"/>
    <col min="22" max="16384" width="9.140625" style="24"/>
  </cols>
  <sheetData>
    <row r="1" spans="1:21" ht="25.5" customHeight="1" x14ac:dyDescent="0.2">
      <c r="A1" s="107" t="s">
        <v>44</v>
      </c>
      <c r="B1" s="107"/>
      <c r="C1" s="107"/>
      <c r="D1" s="19" t="s">
        <v>143</v>
      </c>
      <c r="H1" s="20"/>
      <c r="I1" s="110" t="s">
        <v>144</v>
      </c>
      <c r="J1" s="110"/>
      <c r="K1" s="110"/>
      <c r="L1" s="110"/>
      <c r="M1" s="21" t="s">
        <v>145</v>
      </c>
      <c r="N1" s="22">
        <f>N241</f>
        <v>0</v>
      </c>
      <c r="P1" s="60"/>
      <c r="S1" s="108" t="s">
        <v>142</v>
      </c>
    </row>
    <row r="2" spans="1:21" ht="27.75" customHeight="1" x14ac:dyDescent="0.2">
      <c r="A2" s="107"/>
      <c r="B2" s="107"/>
      <c r="C2" s="107"/>
      <c r="D2" s="26" t="s">
        <v>147</v>
      </c>
      <c r="E2" s="61"/>
      <c r="F2" s="61"/>
      <c r="G2" s="61"/>
      <c r="H2" s="22" t="s">
        <v>148</v>
      </c>
      <c r="I2" s="19" t="s">
        <v>141</v>
      </c>
      <c r="J2" s="68" t="s">
        <v>150</v>
      </c>
      <c r="K2" s="19" t="s">
        <v>141</v>
      </c>
      <c r="L2" s="68" t="s">
        <v>150</v>
      </c>
      <c r="M2" s="28" t="s">
        <v>146</v>
      </c>
      <c r="N2" s="27">
        <f>H1-N1</f>
        <v>0</v>
      </c>
      <c r="P2" s="60"/>
      <c r="S2" s="108"/>
    </row>
    <row r="3" spans="1:21" ht="18.75" customHeight="1" x14ac:dyDescent="0.2">
      <c r="A3" s="107"/>
      <c r="B3" s="107"/>
      <c r="C3" s="107"/>
      <c r="D3" s="29" t="s">
        <v>44</v>
      </c>
      <c r="E3" s="29"/>
      <c r="F3" s="29"/>
      <c r="G3" s="29"/>
      <c r="H3" s="30" t="s">
        <v>44</v>
      </c>
      <c r="I3" s="31" t="s">
        <v>44</v>
      </c>
      <c r="J3" s="32" t="s">
        <v>44</v>
      </c>
      <c r="K3" s="31" t="s">
        <v>44</v>
      </c>
      <c r="L3" s="33" t="s">
        <v>44</v>
      </c>
      <c r="M3" s="62"/>
      <c r="N3" s="63"/>
      <c r="S3" s="109"/>
    </row>
    <row r="4" spans="1:21" ht="60.75" customHeight="1" x14ac:dyDescent="0.2">
      <c r="B4" s="64"/>
      <c r="C4" s="64"/>
      <c r="D4" s="64"/>
      <c r="H4" s="63"/>
      <c r="I4" s="106" t="s">
        <v>42</v>
      </c>
      <c r="J4" s="106"/>
      <c r="K4" s="106" t="s">
        <v>43</v>
      </c>
      <c r="L4" s="106"/>
      <c r="Q4" s="34" t="s">
        <v>4</v>
      </c>
      <c r="R4" s="34" t="s">
        <v>5</v>
      </c>
      <c r="S4" s="34" t="s">
        <v>6</v>
      </c>
      <c r="T4" s="34" t="s">
        <v>7</v>
      </c>
      <c r="U4" s="35" t="s">
        <v>8</v>
      </c>
    </row>
    <row r="5" spans="1:21" s="19" customFormat="1" ht="24.75" thickBot="1" x14ac:dyDescent="0.25">
      <c r="A5" s="19" t="s">
        <v>36</v>
      </c>
      <c r="B5" s="65" t="s">
        <v>34</v>
      </c>
      <c r="C5" s="66" t="s">
        <v>35</v>
      </c>
      <c r="D5" s="66" t="s">
        <v>37</v>
      </c>
      <c r="E5" s="66" t="s">
        <v>138</v>
      </c>
      <c r="F5" s="66" t="s">
        <v>139</v>
      </c>
      <c r="G5" s="66" t="s">
        <v>140</v>
      </c>
      <c r="H5" s="67" t="s">
        <v>38</v>
      </c>
      <c r="I5" s="66" t="s">
        <v>39</v>
      </c>
      <c r="J5" s="67" t="s">
        <v>45</v>
      </c>
      <c r="K5" s="66" t="s">
        <v>149</v>
      </c>
      <c r="L5" s="67" t="s">
        <v>46</v>
      </c>
      <c r="M5" s="66" t="s">
        <v>40</v>
      </c>
      <c r="N5" s="67" t="s">
        <v>41</v>
      </c>
      <c r="O5" s="36"/>
      <c r="P5" s="19" t="s">
        <v>36</v>
      </c>
      <c r="Q5" s="37" t="s">
        <v>13</v>
      </c>
      <c r="R5" s="37" t="s">
        <v>14</v>
      </c>
      <c r="S5" s="37" t="s">
        <v>15</v>
      </c>
      <c r="T5" s="38" t="s">
        <v>16</v>
      </c>
      <c r="U5" s="39" t="s">
        <v>17</v>
      </c>
    </row>
    <row r="6" spans="1:21" ht="13.5" thickTop="1" thickBot="1" x14ac:dyDescent="0.25">
      <c r="A6" s="24" t="str">
        <f t="shared" ref="A6:A69" si="0">B6&amp;C6</f>
        <v/>
      </c>
      <c r="B6" s="42"/>
      <c r="C6" s="43"/>
      <c r="D6" s="44"/>
      <c r="E6" s="43" t="e">
        <f t="shared" ref="E6:E69" si="1">VLOOKUP(B6,Function,2,FALSE)</f>
        <v>#N/A</v>
      </c>
      <c r="F6" s="43" t="e">
        <f t="shared" ref="F6:F69" si="2">VLOOKUP(C6,Object,2,FALSE)</f>
        <v>#N/A</v>
      </c>
      <c r="G6" s="43" t="e">
        <f>E6&amp;"--"&amp;F6</f>
        <v>#N/A</v>
      </c>
      <c r="H6" s="45"/>
      <c r="I6" s="43"/>
      <c r="J6" s="54">
        <f>H6*I6</f>
        <v>0</v>
      </c>
      <c r="K6" s="43"/>
      <c r="L6" s="54">
        <f>H6*K6</f>
        <v>0</v>
      </c>
      <c r="M6" s="57">
        <f>I6+K6</f>
        <v>0</v>
      </c>
      <c r="N6" s="54">
        <f>J6+L6</f>
        <v>0</v>
      </c>
      <c r="Q6" s="24" t="str">
        <f>LEFT(P6,4)</f>
        <v/>
      </c>
      <c r="R6" s="24" t="str">
        <f>RIGHT(P6,3)</f>
        <v/>
      </c>
      <c r="S6" s="24" t="e">
        <f t="shared" ref="S6:S37" si="3">VLOOKUP(P6,FANDODESC,7,FALSE)</f>
        <v>#N/A</v>
      </c>
      <c r="U6" s="69">
        <f t="shared" ref="U6:U37" ca="1" si="4">SUMIF(FANDO,P6,$N$6:$N$101)</f>
        <v>0</v>
      </c>
    </row>
    <row r="7" spans="1:21" ht="12.75" customHeight="1" thickTop="1" thickBot="1" x14ac:dyDescent="0.3">
      <c r="A7" s="24" t="str">
        <f t="shared" si="0"/>
        <v/>
      </c>
      <c r="B7" s="46"/>
      <c r="C7" s="47"/>
      <c r="D7" s="44"/>
      <c r="E7" s="43" t="e">
        <f t="shared" ref="E7" si="5">VLOOKUP(B7,Function,2,FALSE)</f>
        <v>#N/A</v>
      </c>
      <c r="F7" s="43" t="e">
        <f t="shared" ref="F7" si="6">VLOOKUP(C7,Object,2,FALSE)</f>
        <v>#N/A</v>
      </c>
      <c r="G7" s="43" t="e">
        <f>E7&amp;"--"&amp;F7</f>
        <v>#N/A</v>
      </c>
      <c r="H7" s="45"/>
      <c r="I7" s="43"/>
      <c r="J7" s="55">
        <f t="shared" ref="J7:J70" si="7">H7*I7</f>
        <v>0</v>
      </c>
      <c r="K7" s="47"/>
      <c r="L7" s="55">
        <f t="shared" ref="L7:L8" si="8">H7*K7</f>
        <v>0</v>
      </c>
      <c r="M7" s="58">
        <f t="shared" ref="M7:M70" si="9">I7+K7</f>
        <v>0</v>
      </c>
      <c r="N7" s="55">
        <f t="shared" ref="N7:N70" si="10">J7+L7</f>
        <v>0</v>
      </c>
      <c r="P7"/>
      <c r="Q7" s="24" t="str">
        <f t="shared" ref="Q7:Q70" si="11">LEFT(P7,4)</f>
        <v/>
      </c>
      <c r="R7" s="24" t="str">
        <f t="shared" ref="R7:R70" si="12">RIGHT(P7,3)</f>
        <v/>
      </c>
      <c r="S7" s="24" t="e">
        <f t="shared" si="3"/>
        <v>#N/A</v>
      </c>
      <c r="U7" s="69">
        <f t="shared" ca="1" si="4"/>
        <v>0</v>
      </c>
    </row>
    <row r="8" spans="1:21" ht="12.75" customHeight="1" thickTop="1" thickBot="1" x14ac:dyDescent="0.3">
      <c r="A8" s="24" t="str">
        <f t="shared" si="0"/>
        <v/>
      </c>
      <c r="B8" s="50"/>
      <c r="C8" s="51"/>
      <c r="D8" s="52"/>
      <c r="E8" s="43" t="e">
        <f t="shared" si="1"/>
        <v>#N/A</v>
      </c>
      <c r="F8" s="43" t="e">
        <f t="shared" si="2"/>
        <v>#N/A</v>
      </c>
      <c r="G8" s="43" t="e">
        <f t="shared" ref="G8:G70" si="13">E8&amp;"--"&amp;F8</f>
        <v>#N/A</v>
      </c>
      <c r="H8" s="53"/>
      <c r="I8" s="51"/>
      <c r="J8" s="56">
        <f t="shared" si="7"/>
        <v>0</v>
      </c>
      <c r="K8" s="51"/>
      <c r="L8" s="56">
        <f t="shared" si="8"/>
        <v>0</v>
      </c>
      <c r="M8" s="59">
        <f t="shared" si="9"/>
        <v>0</v>
      </c>
      <c r="N8" s="56">
        <f t="shared" si="10"/>
        <v>0</v>
      </c>
      <c r="P8"/>
      <c r="Q8" s="24" t="str">
        <f t="shared" si="11"/>
        <v/>
      </c>
      <c r="R8" s="24" t="str">
        <f t="shared" si="12"/>
        <v/>
      </c>
      <c r="S8" s="24" t="e">
        <f t="shared" si="3"/>
        <v>#N/A</v>
      </c>
      <c r="U8" s="69">
        <f t="shared" ca="1" si="4"/>
        <v>0</v>
      </c>
    </row>
    <row r="9" spans="1:21" ht="12.75" customHeight="1" thickTop="1" thickBot="1" x14ac:dyDescent="0.3">
      <c r="A9" s="24" t="str">
        <f t="shared" si="0"/>
        <v/>
      </c>
      <c r="B9" s="46"/>
      <c r="C9" s="47"/>
      <c r="D9" s="48"/>
      <c r="E9" s="43" t="e">
        <f t="shared" si="1"/>
        <v>#N/A</v>
      </c>
      <c r="F9" s="43" t="e">
        <f t="shared" si="2"/>
        <v>#N/A</v>
      </c>
      <c r="G9" s="43" t="e">
        <f t="shared" si="13"/>
        <v>#N/A</v>
      </c>
      <c r="H9" s="49"/>
      <c r="I9" s="47"/>
      <c r="J9" s="55">
        <f t="shared" si="7"/>
        <v>0</v>
      </c>
      <c r="K9" s="47"/>
      <c r="L9" s="55">
        <f t="shared" ref="L9:L70" si="14">H9*K9</f>
        <v>0</v>
      </c>
      <c r="M9" s="58">
        <f t="shared" si="9"/>
        <v>0</v>
      </c>
      <c r="N9" s="55">
        <f t="shared" si="10"/>
        <v>0</v>
      </c>
      <c r="P9"/>
      <c r="Q9" s="24" t="str">
        <f t="shared" si="11"/>
        <v/>
      </c>
      <c r="R9" s="24" t="str">
        <f t="shared" si="12"/>
        <v/>
      </c>
      <c r="S9" s="24" t="e">
        <f t="shared" si="3"/>
        <v>#N/A</v>
      </c>
      <c r="U9" s="69">
        <f t="shared" ca="1" si="4"/>
        <v>0</v>
      </c>
    </row>
    <row r="10" spans="1:21" ht="12.75" customHeight="1" thickTop="1" thickBot="1" x14ac:dyDescent="0.3">
      <c r="A10" s="24" t="str">
        <f t="shared" si="0"/>
        <v/>
      </c>
      <c r="B10" s="50"/>
      <c r="C10" s="51"/>
      <c r="D10" s="52"/>
      <c r="E10" s="43" t="e">
        <f t="shared" si="1"/>
        <v>#N/A</v>
      </c>
      <c r="F10" s="43" t="e">
        <f t="shared" si="2"/>
        <v>#N/A</v>
      </c>
      <c r="G10" s="43" t="e">
        <f t="shared" si="13"/>
        <v>#N/A</v>
      </c>
      <c r="H10" s="53"/>
      <c r="I10" s="51"/>
      <c r="J10" s="56">
        <f t="shared" si="7"/>
        <v>0</v>
      </c>
      <c r="K10" s="51"/>
      <c r="L10" s="56">
        <f t="shared" si="14"/>
        <v>0</v>
      </c>
      <c r="M10" s="59">
        <f t="shared" si="9"/>
        <v>0</v>
      </c>
      <c r="N10" s="56">
        <f t="shared" si="10"/>
        <v>0</v>
      </c>
      <c r="P10"/>
      <c r="Q10" s="24" t="str">
        <f t="shared" si="11"/>
        <v/>
      </c>
      <c r="R10" s="24" t="str">
        <f t="shared" si="12"/>
        <v/>
      </c>
      <c r="S10" s="24" t="e">
        <f t="shared" si="3"/>
        <v>#N/A</v>
      </c>
      <c r="U10" s="69">
        <f t="shared" ca="1" si="4"/>
        <v>0</v>
      </c>
    </row>
    <row r="11" spans="1:21" ht="15" customHeight="1" thickTop="1" thickBot="1" x14ac:dyDescent="0.3">
      <c r="A11" s="24" t="str">
        <f t="shared" si="0"/>
        <v/>
      </c>
      <c r="B11" s="46"/>
      <c r="C11" s="47"/>
      <c r="D11" s="48"/>
      <c r="E11" s="43" t="e">
        <f t="shared" si="1"/>
        <v>#N/A</v>
      </c>
      <c r="F11" s="43" t="e">
        <f t="shared" si="2"/>
        <v>#N/A</v>
      </c>
      <c r="G11" s="43" t="e">
        <f t="shared" si="13"/>
        <v>#N/A</v>
      </c>
      <c r="H11" s="49"/>
      <c r="I11" s="47"/>
      <c r="J11" s="55">
        <f t="shared" si="7"/>
        <v>0</v>
      </c>
      <c r="K11" s="47"/>
      <c r="L11" s="55">
        <f t="shared" si="14"/>
        <v>0</v>
      </c>
      <c r="M11" s="58">
        <f t="shared" si="9"/>
        <v>0</v>
      </c>
      <c r="N11" s="55">
        <f t="shared" si="10"/>
        <v>0</v>
      </c>
      <c r="P11"/>
      <c r="Q11" s="24" t="str">
        <f t="shared" si="11"/>
        <v/>
      </c>
      <c r="R11" s="24" t="str">
        <f t="shared" si="12"/>
        <v/>
      </c>
      <c r="S11" s="24" t="e">
        <f t="shared" si="3"/>
        <v>#N/A</v>
      </c>
      <c r="U11" s="69">
        <f t="shared" ca="1" si="4"/>
        <v>0</v>
      </c>
    </row>
    <row r="12" spans="1:21" ht="15" customHeight="1" thickTop="1" thickBot="1" x14ac:dyDescent="0.3">
      <c r="A12" s="24" t="str">
        <f t="shared" si="0"/>
        <v/>
      </c>
      <c r="B12" s="50"/>
      <c r="C12" s="51"/>
      <c r="D12" s="52"/>
      <c r="E12" s="43" t="e">
        <f t="shared" si="1"/>
        <v>#N/A</v>
      </c>
      <c r="F12" s="43" t="e">
        <f t="shared" si="2"/>
        <v>#N/A</v>
      </c>
      <c r="G12" s="43" t="e">
        <f t="shared" si="13"/>
        <v>#N/A</v>
      </c>
      <c r="H12" s="53"/>
      <c r="I12" s="51"/>
      <c r="J12" s="56">
        <f t="shared" si="7"/>
        <v>0</v>
      </c>
      <c r="K12" s="51"/>
      <c r="L12" s="56">
        <f t="shared" si="14"/>
        <v>0</v>
      </c>
      <c r="M12" s="59">
        <f t="shared" si="9"/>
        <v>0</v>
      </c>
      <c r="N12" s="56">
        <f t="shared" si="10"/>
        <v>0</v>
      </c>
      <c r="P12"/>
      <c r="Q12" s="24" t="str">
        <f t="shared" si="11"/>
        <v/>
      </c>
      <c r="R12" s="24" t="str">
        <f t="shared" si="12"/>
        <v/>
      </c>
      <c r="S12" s="24" t="e">
        <f t="shared" si="3"/>
        <v>#N/A</v>
      </c>
      <c r="U12" s="69">
        <f t="shared" ca="1" si="4"/>
        <v>0</v>
      </c>
    </row>
    <row r="13" spans="1:21" ht="16.5" thickTop="1" thickBot="1" x14ac:dyDescent="0.3">
      <c r="A13" s="24" t="str">
        <f t="shared" si="0"/>
        <v/>
      </c>
      <c r="B13" s="46"/>
      <c r="C13" s="47"/>
      <c r="D13" s="48"/>
      <c r="E13" s="43" t="e">
        <f t="shared" si="1"/>
        <v>#N/A</v>
      </c>
      <c r="F13" s="43" t="e">
        <f t="shared" si="2"/>
        <v>#N/A</v>
      </c>
      <c r="G13" s="43" t="e">
        <f t="shared" si="13"/>
        <v>#N/A</v>
      </c>
      <c r="H13" s="49"/>
      <c r="I13" s="47"/>
      <c r="J13" s="55">
        <f t="shared" si="7"/>
        <v>0</v>
      </c>
      <c r="K13" s="47"/>
      <c r="L13" s="55">
        <f t="shared" si="14"/>
        <v>0</v>
      </c>
      <c r="M13" s="58">
        <f t="shared" si="9"/>
        <v>0</v>
      </c>
      <c r="N13" s="55">
        <f t="shared" si="10"/>
        <v>0</v>
      </c>
      <c r="P13"/>
      <c r="Q13" s="24" t="str">
        <f t="shared" si="11"/>
        <v/>
      </c>
      <c r="R13" s="24" t="str">
        <f t="shared" si="12"/>
        <v/>
      </c>
      <c r="S13" s="24" t="e">
        <f t="shared" si="3"/>
        <v>#N/A</v>
      </c>
      <c r="U13" s="69">
        <f t="shared" ca="1" si="4"/>
        <v>0</v>
      </c>
    </row>
    <row r="14" spans="1:21" ht="16.5" thickTop="1" thickBot="1" x14ac:dyDescent="0.3">
      <c r="A14" s="24" t="str">
        <f t="shared" si="0"/>
        <v/>
      </c>
      <c r="B14" s="50"/>
      <c r="C14" s="51"/>
      <c r="D14" s="52"/>
      <c r="E14" s="43" t="e">
        <f t="shared" si="1"/>
        <v>#N/A</v>
      </c>
      <c r="F14" s="43" t="e">
        <f t="shared" si="2"/>
        <v>#N/A</v>
      </c>
      <c r="G14" s="43" t="e">
        <f t="shared" si="13"/>
        <v>#N/A</v>
      </c>
      <c r="H14" s="53"/>
      <c r="I14" s="51"/>
      <c r="J14" s="56">
        <f t="shared" si="7"/>
        <v>0</v>
      </c>
      <c r="K14" s="51"/>
      <c r="L14" s="56">
        <f t="shared" si="14"/>
        <v>0</v>
      </c>
      <c r="M14" s="59">
        <f t="shared" si="9"/>
        <v>0</v>
      </c>
      <c r="N14" s="56">
        <f t="shared" si="10"/>
        <v>0</v>
      </c>
      <c r="P14"/>
      <c r="Q14" s="24" t="str">
        <f t="shared" si="11"/>
        <v/>
      </c>
      <c r="R14" s="24" t="str">
        <f t="shared" si="12"/>
        <v/>
      </c>
      <c r="S14" s="24" t="e">
        <f t="shared" si="3"/>
        <v>#N/A</v>
      </c>
      <c r="U14" s="69">
        <f t="shared" ca="1" si="4"/>
        <v>0</v>
      </c>
    </row>
    <row r="15" spans="1:21" ht="16.5" thickTop="1" thickBot="1" x14ac:dyDescent="0.3">
      <c r="A15" s="24" t="str">
        <f t="shared" si="0"/>
        <v/>
      </c>
      <c r="B15" s="46"/>
      <c r="C15" s="47"/>
      <c r="D15" s="48"/>
      <c r="E15" s="43" t="e">
        <f t="shared" si="1"/>
        <v>#N/A</v>
      </c>
      <c r="F15" s="43" t="e">
        <f t="shared" si="2"/>
        <v>#N/A</v>
      </c>
      <c r="G15" s="43" t="e">
        <f t="shared" si="13"/>
        <v>#N/A</v>
      </c>
      <c r="H15" s="49"/>
      <c r="I15" s="47"/>
      <c r="J15" s="55">
        <f t="shared" si="7"/>
        <v>0</v>
      </c>
      <c r="K15" s="47"/>
      <c r="L15" s="55">
        <f t="shared" si="14"/>
        <v>0</v>
      </c>
      <c r="M15" s="58">
        <f t="shared" si="9"/>
        <v>0</v>
      </c>
      <c r="N15" s="55">
        <f t="shared" si="10"/>
        <v>0</v>
      </c>
      <c r="P15"/>
      <c r="Q15" s="24" t="str">
        <f t="shared" si="11"/>
        <v/>
      </c>
      <c r="R15" s="24" t="str">
        <f t="shared" si="12"/>
        <v/>
      </c>
      <c r="S15" s="24" t="e">
        <f t="shared" si="3"/>
        <v>#N/A</v>
      </c>
      <c r="U15" s="69">
        <f t="shared" ca="1" si="4"/>
        <v>0</v>
      </c>
    </row>
    <row r="16" spans="1:21" ht="16.5" thickTop="1" thickBot="1" x14ac:dyDescent="0.3">
      <c r="A16" s="24" t="str">
        <f t="shared" si="0"/>
        <v/>
      </c>
      <c r="B16" s="50"/>
      <c r="C16" s="51"/>
      <c r="D16" s="52"/>
      <c r="E16" s="43" t="e">
        <f t="shared" si="1"/>
        <v>#N/A</v>
      </c>
      <c r="F16" s="43" t="e">
        <f t="shared" si="2"/>
        <v>#N/A</v>
      </c>
      <c r="G16" s="43" t="e">
        <f t="shared" si="13"/>
        <v>#N/A</v>
      </c>
      <c r="H16" s="53"/>
      <c r="I16" s="51"/>
      <c r="J16" s="56">
        <f t="shared" si="7"/>
        <v>0</v>
      </c>
      <c r="K16" s="51"/>
      <c r="L16" s="56">
        <f t="shared" si="14"/>
        <v>0</v>
      </c>
      <c r="M16" s="59">
        <f t="shared" si="9"/>
        <v>0</v>
      </c>
      <c r="N16" s="56">
        <f t="shared" si="10"/>
        <v>0</v>
      </c>
      <c r="P16"/>
      <c r="Q16" s="24" t="str">
        <f t="shared" si="11"/>
        <v/>
      </c>
      <c r="R16" s="24" t="str">
        <f t="shared" si="12"/>
        <v/>
      </c>
      <c r="S16" s="24" t="e">
        <f t="shared" si="3"/>
        <v>#N/A</v>
      </c>
      <c r="U16" s="69">
        <f t="shared" ca="1" si="4"/>
        <v>0</v>
      </c>
    </row>
    <row r="17" spans="1:21" ht="16.5" thickTop="1" thickBot="1" x14ac:dyDescent="0.3">
      <c r="A17" s="24" t="str">
        <f t="shared" si="0"/>
        <v/>
      </c>
      <c r="B17" s="46"/>
      <c r="C17" s="47"/>
      <c r="D17" s="48"/>
      <c r="E17" s="43" t="e">
        <f t="shared" si="1"/>
        <v>#N/A</v>
      </c>
      <c r="F17" s="43" t="e">
        <f t="shared" si="2"/>
        <v>#N/A</v>
      </c>
      <c r="G17" s="43" t="e">
        <f t="shared" si="13"/>
        <v>#N/A</v>
      </c>
      <c r="H17" s="49"/>
      <c r="I17" s="47"/>
      <c r="J17" s="55">
        <f t="shared" si="7"/>
        <v>0</v>
      </c>
      <c r="K17" s="47"/>
      <c r="L17" s="55">
        <f t="shared" si="14"/>
        <v>0</v>
      </c>
      <c r="M17" s="58">
        <f t="shared" si="9"/>
        <v>0</v>
      </c>
      <c r="N17" s="55">
        <f t="shared" si="10"/>
        <v>0</v>
      </c>
      <c r="P17"/>
      <c r="Q17" s="24" t="str">
        <f t="shared" si="11"/>
        <v/>
      </c>
      <c r="R17" s="24" t="str">
        <f t="shared" si="12"/>
        <v/>
      </c>
      <c r="S17" s="24" t="e">
        <f t="shared" si="3"/>
        <v>#N/A</v>
      </c>
      <c r="U17" s="69">
        <f t="shared" ca="1" si="4"/>
        <v>0</v>
      </c>
    </row>
    <row r="18" spans="1:21" ht="16.5" thickTop="1" thickBot="1" x14ac:dyDescent="0.3">
      <c r="A18" s="24" t="str">
        <f t="shared" si="0"/>
        <v/>
      </c>
      <c r="B18" s="50"/>
      <c r="C18" s="51"/>
      <c r="D18" s="52"/>
      <c r="E18" s="43" t="e">
        <f t="shared" si="1"/>
        <v>#N/A</v>
      </c>
      <c r="F18" s="43" t="e">
        <f t="shared" si="2"/>
        <v>#N/A</v>
      </c>
      <c r="G18" s="43" t="e">
        <f t="shared" si="13"/>
        <v>#N/A</v>
      </c>
      <c r="H18" s="53"/>
      <c r="I18" s="51"/>
      <c r="J18" s="56">
        <f t="shared" si="7"/>
        <v>0</v>
      </c>
      <c r="K18" s="51"/>
      <c r="L18" s="56">
        <f t="shared" si="14"/>
        <v>0</v>
      </c>
      <c r="M18" s="59">
        <f t="shared" si="9"/>
        <v>0</v>
      </c>
      <c r="N18" s="56">
        <f t="shared" si="10"/>
        <v>0</v>
      </c>
      <c r="P18"/>
      <c r="Q18" s="24" t="str">
        <f t="shared" si="11"/>
        <v/>
      </c>
      <c r="R18" s="24" t="str">
        <f t="shared" si="12"/>
        <v/>
      </c>
      <c r="S18" s="24" t="e">
        <f t="shared" si="3"/>
        <v>#N/A</v>
      </c>
      <c r="U18" s="69">
        <f t="shared" ca="1" si="4"/>
        <v>0</v>
      </c>
    </row>
    <row r="19" spans="1:21" ht="16.5" thickTop="1" thickBot="1" x14ac:dyDescent="0.3">
      <c r="A19" s="24" t="str">
        <f t="shared" si="0"/>
        <v/>
      </c>
      <c r="B19" s="46"/>
      <c r="C19" s="47"/>
      <c r="D19" s="48"/>
      <c r="E19" s="43" t="e">
        <f t="shared" si="1"/>
        <v>#N/A</v>
      </c>
      <c r="F19" s="43" t="e">
        <f t="shared" si="2"/>
        <v>#N/A</v>
      </c>
      <c r="G19" s="43" t="e">
        <f t="shared" si="13"/>
        <v>#N/A</v>
      </c>
      <c r="H19" s="49"/>
      <c r="I19" s="47"/>
      <c r="J19" s="55">
        <f t="shared" si="7"/>
        <v>0</v>
      </c>
      <c r="K19" s="47"/>
      <c r="L19" s="55">
        <f t="shared" si="14"/>
        <v>0</v>
      </c>
      <c r="M19" s="58">
        <f t="shared" si="9"/>
        <v>0</v>
      </c>
      <c r="N19" s="55">
        <f t="shared" si="10"/>
        <v>0</v>
      </c>
      <c r="P19"/>
      <c r="Q19" s="24" t="str">
        <f t="shared" si="11"/>
        <v/>
      </c>
      <c r="R19" s="24" t="str">
        <f t="shared" si="12"/>
        <v/>
      </c>
      <c r="S19" s="24" t="e">
        <f t="shared" si="3"/>
        <v>#N/A</v>
      </c>
      <c r="U19" s="69">
        <f t="shared" ca="1" si="4"/>
        <v>0</v>
      </c>
    </row>
    <row r="20" spans="1:21" ht="16.5" thickTop="1" thickBot="1" x14ac:dyDescent="0.3">
      <c r="A20" s="24" t="str">
        <f t="shared" si="0"/>
        <v/>
      </c>
      <c r="B20" s="50"/>
      <c r="C20" s="51"/>
      <c r="D20" s="52"/>
      <c r="E20" s="43" t="e">
        <f t="shared" si="1"/>
        <v>#N/A</v>
      </c>
      <c r="F20" s="43" t="e">
        <f t="shared" si="2"/>
        <v>#N/A</v>
      </c>
      <c r="G20" s="43" t="e">
        <f t="shared" si="13"/>
        <v>#N/A</v>
      </c>
      <c r="H20" s="53"/>
      <c r="I20" s="51"/>
      <c r="J20" s="56">
        <f t="shared" si="7"/>
        <v>0</v>
      </c>
      <c r="K20" s="51"/>
      <c r="L20" s="56">
        <f t="shared" si="14"/>
        <v>0</v>
      </c>
      <c r="M20" s="59">
        <f t="shared" si="9"/>
        <v>0</v>
      </c>
      <c r="N20" s="56">
        <f t="shared" si="10"/>
        <v>0</v>
      </c>
      <c r="P20"/>
      <c r="Q20" s="24" t="str">
        <f t="shared" si="11"/>
        <v/>
      </c>
      <c r="R20" s="24" t="str">
        <f t="shared" si="12"/>
        <v/>
      </c>
      <c r="S20" s="24" t="e">
        <f t="shared" si="3"/>
        <v>#N/A</v>
      </c>
      <c r="U20" s="69">
        <f t="shared" ca="1" si="4"/>
        <v>0</v>
      </c>
    </row>
    <row r="21" spans="1:21" ht="16.5" thickTop="1" thickBot="1" x14ac:dyDescent="0.3">
      <c r="A21" s="24" t="str">
        <f t="shared" si="0"/>
        <v/>
      </c>
      <c r="B21" s="46"/>
      <c r="C21" s="47"/>
      <c r="D21" s="48"/>
      <c r="E21" s="43" t="e">
        <f t="shared" si="1"/>
        <v>#N/A</v>
      </c>
      <c r="F21" s="43" t="e">
        <f t="shared" si="2"/>
        <v>#N/A</v>
      </c>
      <c r="G21" s="43" t="e">
        <f t="shared" si="13"/>
        <v>#N/A</v>
      </c>
      <c r="H21" s="49"/>
      <c r="I21" s="47"/>
      <c r="J21" s="55">
        <f t="shared" si="7"/>
        <v>0</v>
      </c>
      <c r="K21" s="47"/>
      <c r="L21" s="55">
        <f t="shared" si="14"/>
        <v>0</v>
      </c>
      <c r="M21" s="58">
        <f t="shared" si="9"/>
        <v>0</v>
      </c>
      <c r="N21" s="55">
        <f t="shared" si="10"/>
        <v>0</v>
      </c>
      <c r="P21"/>
      <c r="Q21" s="24" t="str">
        <f t="shared" si="11"/>
        <v/>
      </c>
      <c r="R21" s="24" t="str">
        <f t="shared" si="12"/>
        <v/>
      </c>
      <c r="S21" s="24" t="e">
        <f t="shared" si="3"/>
        <v>#N/A</v>
      </c>
      <c r="U21" s="69">
        <f t="shared" ca="1" si="4"/>
        <v>0</v>
      </c>
    </row>
    <row r="22" spans="1:21" ht="16.5" thickTop="1" thickBot="1" x14ac:dyDescent="0.3">
      <c r="A22" s="24" t="str">
        <f t="shared" si="0"/>
        <v/>
      </c>
      <c r="B22" s="50"/>
      <c r="C22" s="51"/>
      <c r="D22" s="52"/>
      <c r="E22" s="43" t="e">
        <f t="shared" si="1"/>
        <v>#N/A</v>
      </c>
      <c r="F22" s="43" t="e">
        <f t="shared" si="2"/>
        <v>#N/A</v>
      </c>
      <c r="G22" s="43" t="e">
        <f t="shared" si="13"/>
        <v>#N/A</v>
      </c>
      <c r="H22" s="53"/>
      <c r="I22" s="51"/>
      <c r="J22" s="56">
        <f t="shared" si="7"/>
        <v>0</v>
      </c>
      <c r="K22" s="51"/>
      <c r="L22" s="56">
        <f t="shared" si="14"/>
        <v>0</v>
      </c>
      <c r="M22" s="59">
        <f t="shared" si="9"/>
        <v>0</v>
      </c>
      <c r="N22" s="56">
        <f t="shared" si="10"/>
        <v>0</v>
      </c>
      <c r="P22"/>
      <c r="Q22" s="24" t="str">
        <f t="shared" si="11"/>
        <v/>
      </c>
      <c r="R22" s="24" t="str">
        <f t="shared" si="12"/>
        <v/>
      </c>
      <c r="S22" s="24" t="e">
        <f t="shared" si="3"/>
        <v>#N/A</v>
      </c>
      <c r="U22" s="69">
        <f t="shared" ca="1" si="4"/>
        <v>0</v>
      </c>
    </row>
    <row r="23" spans="1:21" ht="16.5" thickTop="1" thickBot="1" x14ac:dyDescent="0.3">
      <c r="A23" s="24" t="str">
        <f t="shared" si="0"/>
        <v/>
      </c>
      <c r="B23" s="46"/>
      <c r="C23" s="47"/>
      <c r="D23" s="48"/>
      <c r="E23" s="43" t="e">
        <f t="shared" si="1"/>
        <v>#N/A</v>
      </c>
      <c r="F23" s="43" t="e">
        <f t="shared" si="2"/>
        <v>#N/A</v>
      </c>
      <c r="G23" s="43" t="e">
        <f t="shared" si="13"/>
        <v>#N/A</v>
      </c>
      <c r="H23" s="49"/>
      <c r="I23" s="47"/>
      <c r="J23" s="55">
        <f t="shared" si="7"/>
        <v>0</v>
      </c>
      <c r="K23" s="47"/>
      <c r="L23" s="55">
        <f t="shared" si="14"/>
        <v>0</v>
      </c>
      <c r="M23" s="58">
        <f t="shared" si="9"/>
        <v>0</v>
      </c>
      <c r="N23" s="55">
        <f t="shared" si="10"/>
        <v>0</v>
      </c>
      <c r="P23"/>
      <c r="Q23" s="24" t="str">
        <f t="shared" si="11"/>
        <v/>
      </c>
      <c r="R23" s="24" t="str">
        <f t="shared" si="12"/>
        <v/>
      </c>
      <c r="S23" s="24" t="e">
        <f t="shared" si="3"/>
        <v>#N/A</v>
      </c>
      <c r="U23" s="69">
        <f t="shared" ca="1" si="4"/>
        <v>0</v>
      </c>
    </row>
    <row r="24" spans="1:21" ht="16.5" thickTop="1" thickBot="1" x14ac:dyDescent="0.3">
      <c r="A24" s="24" t="str">
        <f t="shared" si="0"/>
        <v/>
      </c>
      <c r="B24" s="50"/>
      <c r="C24" s="51"/>
      <c r="D24" s="52"/>
      <c r="E24" s="43" t="e">
        <f t="shared" si="1"/>
        <v>#N/A</v>
      </c>
      <c r="F24" s="43" t="e">
        <f t="shared" si="2"/>
        <v>#N/A</v>
      </c>
      <c r="G24" s="43" t="e">
        <f t="shared" si="13"/>
        <v>#N/A</v>
      </c>
      <c r="H24" s="53"/>
      <c r="I24" s="51"/>
      <c r="J24" s="56">
        <f t="shared" si="7"/>
        <v>0</v>
      </c>
      <c r="K24" s="51"/>
      <c r="L24" s="56">
        <f t="shared" si="14"/>
        <v>0</v>
      </c>
      <c r="M24" s="59">
        <f t="shared" si="9"/>
        <v>0</v>
      </c>
      <c r="N24" s="56">
        <f t="shared" si="10"/>
        <v>0</v>
      </c>
      <c r="P24"/>
      <c r="Q24" s="24" t="str">
        <f t="shared" si="11"/>
        <v/>
      </c>
      <c r="R24" s="24" t="str">
        <f t="shared" si="12"/>
        <v/>
      </c>
      <c r="S24" s="24" t="e">
        <f t="shared" si="3"/>
        <v>#N/A</v>
      </c>
      <c r="U24" s="69">
        <f t="shared" ca="1" si="4"/>
        <v>0</v>
      </c>
    </row>
    <row r="25" spans="1:21" ht="16.5" thickTop="1" thickBot="1" x14ac:dyDescent="0.3">
      <c r="A25" s="24" t="str">
        <f t="shared" si="0"/>
        <v/>
      </c>
      <c r="B25" s="46"/>
      <c r="C25" s="47"/>
      <c r="D25" s="48"/>
      <c r="E25" s="43" t="e">
        <f t="shared" si="1"/>
        <v>#N/A</v>
      </c>
      <c r="F25" s="43" t="e">
        <f t="shared" si="2"/>
        <v>#N/A</v>
      </c>
      <c r="G25" s="43" t="e">
        <f t="shared" si="13"/>
        <v>#N/A</v>
      </c>
      <c r="H25" s="49"/>
      <c r="I25" s="47"/>
      <c r="J25" s="55">
        <f t="shared" si="7"/>
        <v>0</v>
      </c>
      <c r="K25" s="47"/>
      <c r="L25" s="55">
        <f t="shared" si="14"/>
        <v>0</v>
      </c>
      <c r="M25" s="58">
        <f t="shared" si="9"/>
        <v>0</v>
      </c>
      <c r="N25" s="55">
        <f t="shared" si="10"/>
        <v>0</v>
      </c>
      <c r="P25"/>
      <c r="Q25" s="24" t="str">
        <f t="shared" si="11"/>
        <v/>
      </c>
      <c r="R25" s="24" t="str">
        <f t="shared" si="12"/>
        <v/>
      </c>
      <c r="S25" s="24" t="e">
        <f t="shared" si="3"/>
        <v>#N/A</v>
      </c>
      <c r="U25" s="69">
        <f t="shared" ca="1" si="4"/>
        <v>0</v>
      </c>
    </row>
    <row r="26" spans="1:21" ht="16.5" thickTop="1" thickBot="1" x14ac:dyDescent="0.3">
      <c r="A26" s="24" t="str">
        <f t="shared" si="0"/>
        <v/>
      </c>
      <c r="B26" s="50"/>
      <c r="C26" s="51"/>
      <c r="D26" s="52"/>
      <c r="E26" s="43" t="e">
        <f t="shared" si="1"/>
        <v>#N/A</v>
      </c>
      <c r="F26" s="43" t="e">
        <f t="shared" si="2"/>
        <v>#N/A</v>
      </c>
      <c r="G26" s="43" t="e">
        <f t="shared" si="13"/>
        <v>#N/A</v>
      </c>
      <c r="H26" s="53"/>
      <c r="I26" s="51"/>
      <c r="J26" s="56">
        <f t="shared" si="7"/>
        <v>0</v>
      </c>
      <c r="K26" s="51"/>
      <c r="L26" s="56">
        <f t="shared" si="14"/>
        <v>0</v>
      </c>
      <c r="M26" s="59">
        <f t="shared" si="9"/>
        <v>0</v>
      </c>
      <c r="N26" s="56">
        <f t="shared" si="10"/>
        <v>0</v>
      </c>
      <c r="P26"/>
      <c r="Q26" s="24" t="str">
        <f t="shared" si="11"/>
        <v/>
      </c>
      <c r="R26" s="24" t="str">
        <f t="shared" si="12"/>
        <v/>
      </c>
      <c r="S26" s="24" t="e">
        <f t="shared" si="3"/>
        <v>#N/A</v>
      </c>
      <c r="U26" s="69">
        <f t="shared" ca="1" si="4"/>
        <v>0</v>
      </c>
    </row>
    <row r="27" spans="1:21" ht="16.5" thickTop="1" thickBot="1" x14ac:dyDescent="0.3">
      <c r="A27" s="24" t="str">
        <f t="shared" si="0"/>
        <v/>
      </c>
      <c r="B27" s="46"/>
      <c r="C27" s="47"/>
      <c r="D27" s="48"/>
      <c r="E27" s="43" t="e">
        <f t="shared" si="1"/>
        <v>#N/A</v>
      </c>
      <c r="F27" s="43" t="e">
        <f t="shared" si="2"/>
        <v>#N/A</v>
      </c>
      <c r="G27" s="43" t="e">
        <f t="shared" si="13"/>
        <v>#N/A</v>
      </c>
      <c r="H27" s="49"/>
      <c r="I27" s="47"/>
      <c r="J27" s="55">
        <f t="shared" si="7"/>
        <v>0</v>
      </c>
      <c r="K27" s="47"/>
      <c r="L27" s="55">
        <f t="shared" si="14"/>
        <v>0</v>
      </c>
      <c r="M27" s="58">
        <f t="shared" si="9"/>
        <v>0</v>
      </c>
      <c r="N27" s="55">
        <f t="shared" si="10"/>
        <v>0</v>
      </c>
      <c r="P27"/>
      <c r="Q27" s="24" t="str">
        <f t="shared" si="11"/>
        <v/>
      </c>
      <c r="R27" s="24" t="str">
        <f t="shared" si="12"/>
        <v/>
      </c>
      <c r="S27" s="24" t="e">
        <f t="shared" si="3"/>
        <v>#N/A</v>
      </c>
      <c r="U27" s="69">
        <f t="shared" ca="1" si="4"/>
        <v>0</v>
      </c>
    </row>
    <row r="28" spans="1:21" ht="16.5" thickTop="1" thickBot="1" x14ac:dyDescent="0.3">
      <c r="A28" s="24" t="str">
        <f t="shared" si="0"/>
        <v/>
      </c>
      <c r="B28" s="50"/>
      <c r="C28" s="51"/>
      <c r="D28" s="52"/>
      <c r="E28" s="43" t="e">
        <f t="shared" si="1"/>
        <v>#N/A</v>
      </c>
      <c r="F28" s="43" t="e">
        <f t="shared" si="2"/>
        <v>#N/A</v>
      </c>
      <c r="G28" s="43" t="e">
        <f t="shared" si="13"/>
        <v>#N/A</v>
      </c>
      <c r="H28" s="53"/>
      <c r="I28" s="51"/>
      <c r="J28" s="56">
        <f t="shared" si="7"/>
        <v>0</v>
      </c>
      <c r="K28" s="51"/>
      <c r="L28" s="56">
        <f t="shared" si="14"/>
        <v>0</v>
      </c>
      <c r="M28" s="59">
        <f t="shared" si="9"/>
        <v>0</v>
      </c>
      <c r="N28" s="56">
        <f t="shared" si="10"/>
        <v>0</v>
      </c>
      <c r="P28"/>
      <c r="Q28" s="24" t="str">
        <f t="shared" si="11"/>
        <v/>
      </c>
      <c r="R28" s="24" t="str">
        <f t="shared" si="12"/>
        <v/>
      </c>
      <c r="S28" s="24" t="e">
        <f t="shared" si="3"/>
        <v>#N/A</v>
      </c>
      <c r="U28" s="69">
        <f t="shared" ca="1" si="4"/>
        <v>0</v>
      </c>
    </row>
    <row r="29" spans="1:21" ht="16.5" thickTop="1" thickBot="1" x14ac:dyDescent="0.3">
      <c r="A29" s="24" t="str">
        <f t="shared" si="0"/>
        <v/>
      </c>
      <c r="B29" s="46"/>
      <c r="C29" s="47"/>
      <c r="D29" s="48"/>
      <c r="E29" s="43" t="e">
        <f t="shared" si="1"/>
        <v>#N/A</v>
      </c>
      <c r="F29" s="43" t="e">
        <f t="shared" si="2"/>
        <v>#N/A</v>
      </c>
      <c r="G29" s="43" t="e">
        <f t="shared" si="13"/>
        <v>#N/A</v>
      </c>
      <c r="H29" s="49"/>
      <c r="I29" s="47"/>
      <c r="J29" s="55">
        <f t="shared" si="7"/>
        <v>0</v>
      </c>
      <c r="K29" s="47"/>
      <c r="L29" s="55">
        <f t="shared" si="14"/>
        <v>0</v>
      </c>
      <c r="M29" s="58">
        <f t="shared" si="9"/>
        <v>0</v>
      </c>
      <c r="N29" s="55">
        <f t="shared" si="10"/>
        <v>0</v>
      </c>
      <c r="P29"/>
      <c r="Q29" s="24" t="str">
        <f t="shared" si="11"/>
        <v/>
      </c>
      <c r="R29" s="24" t="str">
        <f t="shared" si="12"/>
        <v/>
      </c>
      <c r="S29" s="24" t="e">
        <f t="shared" si="3"/>
        <v>#N/A</v>
      </c>
      <c r="U29" s="69">
        <f t="shared" ca="1" si="4"/>
        <v>0</v>
      </c>
    </row>
    <row r="30" spans="1:21" ht="16.5" thickTop="1" thickBot="1" x14ac:dyDescent="0.3">
      <c r="A30" s="24" t="str">
        <f t="shared" si="0"/>
        <v/>
      </c>
      <c r="B30" s="50"/>
      <c r="C30" s="51"/>
      <c r="D30" s="52"/>
      <c r="E30" s="43" t="e">
        <f t="shared" si="1"/>
        <v>#N/A</v>
      </c>
      <c r="F30" s="43" t="e">
        <f t="shared" si="2"/>
        <v>#N/A</v>
      </c>
      <c r="G30" s="43" t="e">
        <f t="shared" si="13"/>
        <v>#N/A</v>
      </c>
      <c r="H30" s="53"/>
      <c r="I30" s="51"/>
      <c r="J30" s="56">
        <f t="shared" si="7"/>
        <v>0</v>
      </c>
      <c r="K30" s="51"/>
      <c r="L30" s="56">
        <f t="shared" si="14"/>
        <v>0</v>
      </c>
      <c r="M30" s="59">
        <f t="shared" si="9"/>
        <v>0</v>
      </c>
      <c r="N30" s="56">
        <f t="shared" si="10"/>
        <v>0</v>
      </c>
      <c r="P30"/>
      <c r="Q30" s="24" t="str">
        <f t="shared" si="11"/>
        <v/>
      </c>
      <c r="R30" s="24" t="str">
        <f t="shared" si="12"/>
        <v/>
      </c>
      <c r="S30" s="24" t="e">
        <f t="shared" si="3"/>
        <v>#N/A</v>
      </c>
      <c r="U30" s="69">
        <f t="shared" ca="1" si="4"/>
        <v>0</v>
      </c>
    </row>
    <row r="31" spans="1:21" ht="16.5" thickTop="1" thickBot="1" x14ac:dyDescent="0.3">
      <c r="A31" s="24" t="str">
        <f t="shared" si="0"/>
        <v/>
      </c>
      <c r="B31" s="46"/>
      <c r="C31" s="47"/>
      <c r="D31" s="48"/>
      <c r="E31" s="43" t="e">
        <f t="shared" si="1"/>
        <v>#N/A</v>
      </c>
      <c r="F31" s="43" t="e">
        <f t="shared" si="2"/>
        <v>#N/A</v>
      </c>
      <c r="G31" s="43" t="e">
        <f t="shared" si="13"/>
        <v>#N/A</v>
      </c>
      <c r="H31" s="49"/>
      <c r="I31" s="47"/>
      <c r="J31" s="55">
        <f t="shared" si="7"/>
        <v>0</v>
      </c>
      <c r="K31" s="47"/>
      <c r="L31" s="55">
        <f t="shared" si="14"/>
        <v>0</v>
      </c>
      <c r="M31" s="58">
        <f t="shared" si="9"/>
        <v>0</v>
      </c>
      <c r="N31" s="55">
        <f t="shared" si="10"/>
        <v>0</v>
      </c>
      <c r="P31"/>
      <c r="Q31" s="24" t="str">
        <f t="shared" si="11"/>
        <v/>
      </c>
      <c r="R31" s="24" t="str">
        <f t="shared" si="12"/>
        <v/>
      </c>
      <c r="S31" s="24" t="e">
        <f t="shared" si="3"/>
        <v>#N/A</v>
      </c>
      <c r="U31" s="69">
        <f t="shared" ca="1" si="4"/>
        <v>0</v>
      </c>
    </row>
    <row r="32" spans="1:21" ht="16.5" thickTop="1" thickBot="1" x14ac:dyDescent="0.3">
      <c r="A32" s="24" t="str">
        <f t="shared" si="0"/>
        <v/>
      </c>
      <c r="B32" s="50"/>
      <c r="C32" s="51"/>
      <c r="D32" s="52"/>
      <c r="E32" s="43" t="e">
        <f t="shared" si="1"/>
        <v>#N/A</v>
      </c>
      <c r="F32" s="43" t="e">
        <f t="shared" si="2"/>
        <v>#N/A</v>
      </c>
      <c r="G32" s="43" t="e">
        <f t="shared" si="13"/>
        <v>#N/A</v>
      </c>
      <c r="H32" s="53"/>
      <c r="I32" s="51"/>
      <c r="J32" s="56">
        <f t="shared" si="7"/>
        <v>0</v>
      </c>
      <c r="K32" s="51"/>
      <c r="L32" s="56">
        <f t="shared" si="14"/>
        <v>0</v>
      </c>
      <c r="M32" s="59">
        <f t="shared" si="9"/>
        <v>0</v>
      </c>
      <c r="N32" s="56">
        <f t="shared" si="10"/>
        <v>0</v>
      </c>
      <c r="P32"/>
      <c r="Q32" s="24" t="str">
        <f t="shared" si="11"/>
        <v/>
      </c>
      <c r="R32" s="24" t="str">
        <f t="shared" si="12"/>
        <v/>
      </c>
      <c r="S32" s="24" t="e">
        <f t="shared" si="3"/>
        <v>#N/A</v>
      </c>
      <c r="U32" s="69">
        <f t="shared" ca="1" si="4"/>
        <v>0</v>
      </c>
    </row>
    <row r="33" spans="1:21" ht="16.5" thickTop="1" thickBot="1" x14ac:dyDescent="0.3">
      <c r="A33" s="24" t="str">
        <f t="shared" si="0"/>
        <v/>
      </c>
      <c r="B33" s="46"/>
      <c r="C33" s="47"/>
      <c r="D33" s="48"/>
      <c r="E33" s="43" t="e">
        <f t="shared" si="1"/>
        <v>#N/A</v>
      </c>
      <c r="F33" s="43" t="e">
        <f t="shared" si="2"/>
        <v>#N/A</v>
      </c>
      <c r="G33" s="43" t="e">
        <f t="shared" si="13"/>
        <v>#N/A</v>
      </c>
      <c r="H33" s="49"/>
      <c r="I33" s="47"/>
      <c r="J33" s="55">
        <f t="shared" si="7"/>
        <v>0</v>
      </c>
      <c r="K33" s="47"/>
      <c r="L33" s="55">
        <f t="shared" si="14"/>
        <v>0</v>
      </c>
      <c r="M33" s="58">
        <f t="shared" si="9"/>
        <v>0</v>
      </c>
      <c r="N33" s="55">
        <f t="shared" si="10"/>
        <v>0</v>
      </c>
      <c r="P33"/>
      <c r="Q33" s="24" t="str">
        <f t="shared" si="11"/>
        <v/>
      </c>
      <c r="R33" s="24" t="str">
        <f t="shared" si="12"/>
        <v/>
      </c>
      <c r="S33" s="24" t="e">
        <f t="shared" si="3"/>
        <v>#N/A</v>
      </c>
      <c r="U33" s="69">
        <f t="shared" ca="1" si="4"/>
        <v>0</v>
      </c>
    </row>
    <row r="34" spans="1:21" ht="16.5" thickTop="1" thickBot="1" x14ac:dyDescent="0.3">
      <c r="A34" s="24" t="str">
        <f t="shared" si="0"/>
        <v/>
      </c>
      <c r="B34" s="50"/>
      <c r="C34" s="51"/>
      <c r="D34" s="52"/>
      <c r="E34" s="43" t="e">
        <f t="shared" si="1"/>
        <v>#N/A</v>
      </c>
      <c r="F34" s="43" t="e">
        <f t="shared" si="2"/>
        <v>#N/A</v>
      </c>
      <c r="G34" s="43" t="e">
        <f t="shared" si="13"/>
        <v>#N/A</v>
      </c>
      <c r="H34" s="53"/>
      <c r="I34" s="51"/>
      <c r="J34" s="56">
        <f t="shared" si="7"/>
        <v>0</v>
      </c>
      <c r="K34" s="51"/>
      <c r="L34" s="56">
        <f t="shared" si="14"/>
        <v>0</v>
      </c>
      <c r="M34" s="59">
        <f t="shared" si="9"/>
        <v>0</v>
      </c>
      <c r="N34" s="56">
        <f t="shared" si="10"/>
        <v>0</v>
      </c>
      <c r="P34"/>
      <c r="Q34" s="24" t="str">
        <f t="shared" si="11"/>
        <v/>
      </c>
      <c r="R34" s="24" t="str">
        <f t="shared" si="12"/>
        <v/>
      </c>
      <c r="S34" s="24" t="e">
        <f t="shared" si="3"/>
        <v>#N/A</v>
      </c>
      <c r="U34" s="69">
        <f t="shared" ca="1" si="4"/>
        <v>0</v>
      </c>
    </row>
    <row r="35" spans="1:21" ht="16.5" thickTop="1" thickBot="1" x14ac:dyDescent="0.3">
      <c r="A35" s="24" t="str">
        <f t="shared" si="0"/>
        <v/>
      </c>
      <c r="B35" s="46"/>
      <c r="C35" s="47"/>
      <c r="D35" s="48"/>
      <c r="E35" s="43" t="e">
        <f t="shared" si="1"/>
        <v>#N/A</v>
      </c>
      <c r="F35" s="43" t="e">
        <f t="shared" si="2"/>
        <v>#N/A</v>
      </c>
      <c r="G35" s="43" t="e">
        <f t="shared" si="13"/>
        <v>#N/A</v>
      </c>
      <c r="H35" s="49"/>
      <c r="I35" s="47"/>
      <c r="J35" s="55">
        <f t="shared" si="7"/>
        <v>0</v>
      </c>
      <c r="K35" s="47"/>
      <c r="L35" s="55">
        <f t="shared" si="14"/>
        <v>0</v>
      </c>
      <c r="M35" s="58">
        <f t="shared" si="9"/>
        <v>0</v>
      </c>
      <c r="N35" s="55">
        <f t="shared" si="10"/>
        <v>0</v>
      </c>
      <c r="P35"/>
      <c r="Q35" s="24" t="str">
        <f t="shared" si="11"/>
        <v/>
      </c>
      <c r="R35" s="24" t="str">
        <f t="shared" si="12"/>
        <v/>
      </c>
      <c r="S35" s="24" t="e">
        <f t="shared" si="3"/>
        <v>#N/A</v>
      </c>
      <c r="U35" s="69">
        <f t="shared" ca="1" si="4"/>
        <v>0</v>
      </c>
    </row>
    <row r="36" spans="1:21" ht="16.5" thickTop="1" thickBot="1" x14ac:dyDescent="0.3">
      <c r="A36" s="24" t="str">
        <f t="shared" si="0"/>
        <v/>
      </c>
      <c r="B36" s="50"/>
      <c r="C36" s="51"/>
      <c r="D36" s="52"/>
      <c r="E36" s="43" t="e">
        <f t="shared" si="1"/>
        <v>#N/A</v>
      </c>
      <c r="F36" s="43" t="e">
        <f t="shared" si="2"/>
        <v>#N/A</v>
      </c>
      <c r="G36" s="43" t="e">
        <f t="shared" si="13"/>
        <v>#N/A</v>
      </c>
      <c r="H36" s="53"/>
      <c r="I36" s="51"/>
      <c r="J36" s="56">
        <f t="shared" si="7"/>
        <v>0</v>
      </c>
      <c r="K36" s="51"/>
      <c r="L36" s="56">
        <f t="shared" si="14"/>
        <v>0</v>
      </c>
      <c r="M36" s="59">
        <f t="shared" si="9"/>
        <v>0</v>
      </c>
      <c r="N36" s="56">
        <f t="shared" si="10"/>
        <v>0</v>
      </c>
      <c r="P36"/>
      <c r="Q36" s="24" t="str">
        <f t="shared" si="11"/>
        <v/>
      </c>
      <c r="R36" s="24" t="str">
        <f t="shared" si="12"/>
        <v/>
      </c>
      <c r="S36" s="24" t="e">
        <f t="shared" si="3"/>
        <v>#N/A</v>
      </c>
      <c r="U36" s="69">
        <f t="shared" ca="1" si="4"/>
        <v>0</v>
      </c>
    </row>
    <row r="37" spans="1:21" ht="16.5" thickTop="1" thickBot="1" x14ac:dyDescent="0.3">
      <c r="A37" s="24" t="str">
        <f t="shared" si="0"/>
        <v/>
      </c>
      <c r="B37" s="46"/>
      <c r="C37" s="47"/>
      <c r="D37" s="48"/>
      <c r="E37" s="43" t="e">
        <f t="shared" si="1"/>
        <v>#N/A</v>
      </c>
      <c r="F37" s="43" t="e">
        <f t="shared" si="2"/>
        <v>#N/A</v>
      </c>
      <c r="G37" s="43" t="e">
        <f t="shared" si="13"/>
        <v>#N/A</v>
      </c>
      <c r="H37" s="49"/>
      <c r="I37" s="47"/>
      <c r="J37" s="55">
        <f t="shared" si="7"/>
        <v>0</v>
      </c>
      <c r="K37" s="47"/>
      <c r="L37" s="55">
        <f t="shared" si="14"/>
        <v>0</v>
      </c>
      <c r="M37" s="58">
        <f t="shared" si="9"/>
        <v>0</v>
      </c>
      <c r="N37" s="55">
        <f t="shared" si="10"/>
        <v>0</v>
      </c>
      <c r="P37"/>
      <c r="Q37" s="24" t="str">
        <f t="shared" si="11"/>
        <v/>
      </c>
      <c r="R37" s="24" t="str">
        <f t="shared" si="12"/>
        <v/>
      </c>
      <c r="S37" s="24" t="e">
        <f t="shared" si="3"/>
        <v>#N/A</v>
      </c>
      <c r="U37" s="69">
        <f t="shared" ca="1" si="4"/>
        <v>0</v>
      </c>
    </row>
    <row r="38" spans="1:21" ht="16.5" thickTop="1" thickBot="1" x14ac:dyDescent="0.3">
      <c r="A38" s="24" t="str">
        <f t="shared" si="0"/>
        <v/>
      </c>
      <c r="B38" s="50"/>
      <c r="C38" s="51"/>
      <c r="D38" s="52"/>
      <c r="E38" s="43" t="e">
        <f t="shared" si="1"/>
        <v>#N/A</v>
      </c>
      <c r="F38" s="43" t="e">
        <f t="shared" si="2"/>
        <v>#N/A</v>
      </c>
      <c r="G38" s="43" t="e">
        <f t="shared" si="13"/>
        <v>#N/A</v>
      </c>
      <c r="H38" s="53"/>
      <c r="I38" s="51"/>
      <c r="J38" s="56">
        <f t="shared" si="7"/>
        <v>0</v>
      </c>
      <c r="K38" s="51"/>
      <c r="L38" s="56">
        <f t="shared" si="14"/>
        <v>0</v>
      </c>
      <c r="M38" s="59">
        <f t="shared" si="9"/>
        <v>0</v>
      </c>
      <c r="N38" s="56">
        <f t="shared" si="10"/>
        <v>0</v>
      </c>
      <c r="P38"/>
      <c r="Q38" s="24" t="str">
        <f t="shared" si="11"/>
        <v/>
      </c>
      <c r="R38" s="24" t="str">
        <f t="shared" si="12"/>
        <v/>
      </c>
      <c r="S38" s="24" t="e">
        <f t="shared" ref="S38:S69" si="15">VLOOKUP(P38,FANDODESC,7,FALSE)</f>
        <v>#N/A</v>
      </c>
      <c r="U38" s="69">
        <f t="shared" ref="U38:U69" ca="1" si="16">SUMIF(FANDO,P38,$N$6:$N$101)</f>
        <v>0</v>
      </c>
    </row>
    <row r="39" spans="1:21" ht="16.5" thickTop="1" thickBot="1" x14ac:dyDescent="0.3">
      <c r="A39" s="24" t="str">
        <f t="shared" si="0"/>
        <v/>
      </c>
      <c r="B39" s="46"/>
      <c r="C39" s="47"/>
      <c r="D39" s="48"/>
      <c r="E39" s="43" t="e">
        <f t="shared" si="1"/>
        <v>#N/A</v>
      </c>
      <c r="F39" s="43" t="e">
        <f t="shared" si="2"/>
        <v>#N/A</v>
      </c>
      <c r="G39" s="43" t="e">
        <f t="shared" si="13"/>
        <v>#N/A</v>
      </c>
      <c r="H39" s="49"/>
      <c r="I39" s="47"/>
      <c r="J39" s="55">
        <f t="shared" si="7"/>
        <v>0</v>
      </c>
      <c r="K39" s="47"/>
      <c r="L39" s="55">
        <f t="shared" si="14"/>
        <v>0</v>
      </c>
      <c r="M39" s="58">
        <f t="shared" si="9"/>
        <v>0</v>
      </c>
      <c r="N39" s="55">
        <f t="shared" si="10"/>
        <v>0</v>
      </c>
      <c r="P39"/>
      <c r="Q39" s="24" t="str">
        <f t="shared" si="11"/>
        <v/>
      </c>
      <c r="R39" s="24" t="str">
        <f t="shared" si="12"/>
        <v/>
      </c>
      <c r="S39" s="24" t="e">
        <f t="shared" si="15"/>
        <v>#N/A</v>
      </c>
      <c r="U39" s="69">
        <f t="shared" ca="1" si="16"/>
        <v>0</v>
      </c>
    </row>
    <row r="40" spans="1:21" ht="16.5" thickTop="1" thickBot="1" x14ac:dyDescent="0.3">
      <c r="A40" s="24" t="str">
        <f t="shared" si="0"/>
        <v/>
      </c>
      <c r="B40" s="50"/>
      <c r="C40" s="51"/>
      <c r="D40" s="52"/>
      <c r="E40" s="43" t="e">
        <f t="shared" si="1"/>
        <v>#N/A</v>
      </c>
      <c r="F40" s="43" t="e">
        <f t="shared" si="2"/>
        <v>#N/A</v>
      </c>
      <c r="G40" s="43" t="e">
        <f t="shared" si="13"/>
        <v>#N/A</v>
      </c>
      <c r="H40" s="53"/>
      <c r="I40" s="51"/>
      <c r="J40" s="56">
        <f t="shared" si="7"/>
        <v>0</v>
      </c>
      <c r="K40" s="51"/>
      <c r="L40" s="56">
        <f t="shared" si="14"/>
        <v>0</v>
      </c>
      <c r="M40" s="59">
        <f t="shared" si="9"/>
        <v>0</v>
      </c>
      <c r="N40" s="56">
        <f t="shared" si="10"/>
        <v>0</v>
      </c>
      <c r="P40"/>
      <c r="Q40" s="24" t="str">
        <f t="shared" si="11"/>
        <v/>
      </c>
      <c r="R40" s="24" t="str">
        <f t="shared" si="12"/>
        <v/>
      </c>
      <c r="S40" s="24" t="e">
        <f t="shared" si="15"/>
        <v>#N/A</v>
      </c>
      <c r="U40" s="69">
        <f t="shared" ca="1" si="16"/>
        <v>0</v>
      </c>
    </row>
    <row r="41" spans="1:21" ht="16.5" thickTop="1" thickBot="1" x14ac:dyDescent="0.3">
      <c r="A41" s="24" t="str">
        <f t="shared" si="0"/>
        <v/>
      </c>
      <c r="B41" s="46"/>
      <c r="C41" s="47"/>
      <c r="D41" s="48"/>
      <c r="E41" s="43" t="e">
        <f t="shared" si="1"/>
        <v>#N/A</v>
      </c>
      <c r="F41" s="43" t="e">
        <f t="shared" si="2"/>
        <v>#N/A</v>
      </c>
      <c r="G41" s="43" t="e">
        <f t="shared" si="13"/>
        <v>#N/A</v>
      </c>
      <c r="H41" s="49"/>
      <c r="I41" s="47"/>
      <c r="J41" s="55">
        <f t="shared" si="7"/>
        <v>0</v>
      </c>
      <c r="K41" s="47"/>
      <c r="L41" s="55">
        <f t="shared" si="14"/>
        <v>0</v>
      </c>
      <c r="M41" s="58">
        <f t="shared" si="9"/>
        <v>0</v>
      </c>
      <c r="N41" s="55">
        <f t="shared" si="10"/>
        <v>0</v>
      </c>
      <c r="P41"/>
      <c r="Q41" s="24" t="str">
        <f t="shared" si="11"/>
        <v/>
      </c>
      <c r="R41" s="24" t="str">
        <f t="shared" si="12"/>
        <v/>
      </c>
      <c r="S41" s="24" t="e">
        <f t="shared" si="15"/>
        <v>#N/A</v>
      </c>
      <c r="U41" s="69">
        <f t="shared" ca="1" si="16"/>
        <v>0</v>
      </c>
    </row>
    <row r="42" spans="1:21" ht="16.5" thickTop="1" thickBot="1" x14ac:dyDescent="0.3">
      <c r="A42" s="24" t="str">
        <f t="shared" si="0"/>
        <v/>
      </c>
      <c r="B42" s="50"/>
      <c r="C42" s="51"/>
      <c r="D42" s="52"/>
      <c r="E42" s="43" t="e">
        <f t="shared" si="1"/>
        <v>#N/A</v>
      </c>
      <c r="F42" s="43" t="e">
        <f t="shared" si="2"/>
        <v>#N/A</v>
      </c>
      <c r="G42" s="43" t="e">
        <f t="shared" si="13"/>
        <v>#N/A</v>
      </c>
      <c r="H42" s="53"/>
      <c r="I42" s="51"/>
      <c r="J42" s="56">
        <f t="shared" si="7"/>
        <v>0</v>
      </c>
      <c r="K42" s="51"/>
      <c r="L42" s="56">
        <f t="shared" si="14"/>
        <v>0</v>
      </c>
      <c r="M42" s="59">
        <f t="shared" si="9"/>
        <v>0</v>
      </c>
      <c r="N42" s="56">
        <f t="shared" si="10"/>
        <v>0</v>
      </c>
      <c r="P42"/>
      <c r="Q42" s="24" t="str">
        <f t="shared" si="11"/>
        <v/>
      </c>
      <c r="R42" s="24" t="str">
        <f t="shared" si="12"/>
        <v/>
      </c>
      <c r="S42" s="24" t="e">
        <f t="shared" si="15"/>
        <v>#N/A</v>
      </c>
      <c r="U42" s="69">
        <f t="shared" ca="1" si="16"/>
        <v>0</v>
      </c>
    </row>
    <row r="43" spans="1:21" ht="16.5" thickTop="1" thickBot="1" x14ac:dyDescent="0.3">
      <c r="A43" s="24" t="str">
        <f t="shared" si="0"/>
        <v/>
      </c>
      <c r="B43" s="46"/>
      <c r="C43" s="47"/>
      <c r="D43" s="48"/>
      <c r="E43" s="43" t="e">
        <f t="shared" si="1"/>
        <v>#N/A</v>
      </c>
      <c r="F43" s="43" t="e">
        <f t="shared" si="2"/>
        <v>#N/A</v>
      </c>
      <c r="G43" s="43" t="e">
        <f t="shared" si="13"/>
        <v>#N/A</v>
      </c>
      <c r="H43" s="49"/>
      <c r="I43" s="47"/>
      <c r="J43" s="55">
        <f t="shared" si="7"/>
        <v>0</v>
      </c>
      <c r="K43" s="47"/>
      <c r="L43" s="55">
        <f t="shared" si="14"/>
        <v>0</v>
      </c>
      <c r="M43" s="58">
        <f t="shared" si="9"/>
        <v>0</v>
      </c>
      <c r="N43" s="55">
        <f t="shared" si="10"/>
        <v>0</v>
      </c>
      <c r="P43"/>
      <c r="Q43" s="24" t="str">
        <f t="shared" si="11"/>
        <v/>
      </c>
      <c r="R43" s="24" t="str">
        <f t="shared" si="12"/>
        <v/>
      </c>
      <c r="S43" s="24" t="e">
        <f t="shared" si="15"/>
        <v>#N/A</v>
      </c>
      <c r="U43" s="69">
        <f t="shared" ca="1" si="16"/>
        <v>0</v>
      </c>
    </row>
    <row r="44" spans="1:21" ht="16.5" thickTop="1" thickBot="1" x14ac:dyDescent="0.3">
      <c r="A44" s="24" t="str">
        <f t="shared" si="0"/>
        <v/>
      </c>
      <c r="B44" s="50"/>
      <c r="C44" s="51"/>
      <c r="D44" s="52"/>
      <c r="E44" s="43" t="e">
        <f t="shared" si="1"/>
        <v>#N/A</v>
      </c>
      <c r="F44" s="43" t="e">
        <f t="shared" si="2"/>
        <v>#N/A</v>
      </c>
      <c r="G44" s="43" t="e">
        <f t="shared" si="13"/>
        <v>#N/A</v>
      </c>
      <c r="H44" s="53"/>
      <c r="I44" s="51"/>
      <c r="J44" s="56">
        <f t="shared" si="7"/>
        <v>0</v>
      </c>
      <c r="K44" s="51"/>
      <c r="L44" s="56">
        <f t="shared" si="14"/>
        <v>0</v>
      </c>
      <c r="M44" s="59">
        <f t="shared" si="9"/>
        <v>0</v>
      </c>
      <c r="N44" s="56">
        <f t="shared" si="10"/>
        <v>0</v>
      </c>
      <c r="P44"/>
      <c r="Q44" s="24" t="str">
        <f t="shared" si="11"/>
        <v/>
      </c>
      <c r="R44" s="24" t="str">
        <f t="shared" si="12"/>
        <v/>
      </c>
      <c r="S44" s="24" t="e">
        <f t="shared" si="15"/>
        <v>#N/A</v>
      </c>
      <c r="U44" s="69">
        <f t="shared" ca="1" si="16"/>
        <v>0</v>
      </c>
    </row>
    <row r="45" spans="1:21" ht="16.5" thickTop="1" thickBot="1" x14ac:dyDescent="0.3">
      <c r="A45" s="24" t="str">
        <f t="shared" si="0"/>
        <v/>
      </c>
      <c r="B45" s="46"/>
      <c r="C45" s="47"/>
      <c r="D45" s="48"/>
      <c r="E45" s="43" t="e">
        <f t="shared" si="1"/>
        <v>#N/A</v>
      </c>
      <c r="F45" s="43" t="e">
        <f t="shared" si="2"/>
        <v>#N/A</v>
      </c>
      <c r="G45" s="43" t="e">
        <f t="shared" si="13"/>
        <v>#N/A</v>
      </c>
      <c r="H45" s="49"/>
      <c r="I45" s="47"/>
      <c r="J45" s="55">
        <f t="shared" si="7"/>
        <v>0</v>
      </c>
      <c r="K45" s="47"/>
      <c r="L45" s="55">
        <f t="shared" si="14"/>
        <v>0</v>
      </c>
      <c r="M45" s="58">
        <f t="shared" si="9"/>
        <v>0</v>
      </c>
      <c r="N45" s="55">
        <f t="shared" si="10"/>
        <v>0</v>
      </c>
      <c r="P45"/>
      <c r="Q45" s="24" t="str">
        <f t="shared" si="11"/>
        <v/>
      </c>
      <c r="R45" s="24" t="str">
        <f t="shared" si="12"/>
        <v/>
      </c>
      <c r="S45" s="24" t="e">
        <f t="shared" si="15"/>
        <v>#N/A</v>
      </c>
      <c r="U45" s="69">
        <f t="shared" ca="1" si="16"/>
        <v>0</v>
      </c>
    </row>
    <row r="46" spans="1:21" ht="16.5" thickTop="1" thickBot="1" x14ac:dyDescent="0.3">
      <c r="A46" s="24" t="str">
        <f t="shared" si="0"/>
        <v/>
      </c>
      <c r="B46" s="50"/>
      <c r="C46" s="51"/>
      <c r="D46" s="52"/>
      <c r="E46" s="43" t="e">
        <f t="shared" si="1"/>
        <v>#N/A</v>
      </c>
      <c r="F46" s="43" t="e">
        <f t="shared" si="2"/>
        <v>#N/A</v>
      </c>
      <c r="G46" s="43" t="e">
        <f t="shared" si="13"/>
        <v>#N/A</v>
      </c>
      <c r="H46" s="53"/>
      <c r="I46" s="51"/>
      <c r="J46" s="56">
        <f t="shared" si="7"/>
        <v>0</v>
      </c>
      <c r="K46" s="51"/>
      <c r="L46" s="56">
        <f t="shared" si="14"/>
        <v>0</v>
      </c>
      <c r="M46" s="59">
        <f t="shared" si="9"/>
        <v>0</v>
      </c>
      <c r="N46" s="56">
        <f t="shared" si="10"/>
        <v>0</v>
      </c>
      <c r="P46"/>
      <c r="Q46" s="24" t="str">
        <f t="shared" si="11"/>
        <v/>
      </c>
      <c r="R46" s="24" t="str">
        <f t="shared" si="12"/>
        <v/>
      </c>
      <c r="S46" s="24" t="e">
        <f t="shared" si="15"/>
        <v>#N/A</v>
      </c>
      <c r="U46" s="69">
        <f t="shared" ca="1" si="16"/>
        <v>0</v>
      </c>
    </row>
    <row r="47" spans="1:21" ht="16.5" thickTop="1" thickBot="1" x14ac:dyDescent="0.3">
      <c r="A47" s="24" t="str">
        <f t="shared" si="0"/>
        <v/>
      </c>
      <c r="B47" s="46"/>
      <c r="C47" s="47"/>
      <c r="D47" s="48"/>
      <c r="E47" s="43" t="e">
        <f t="shared" si="1"/>
        <v>#N/A</v>
      </c>
      <c r="F47" s="43" t="e">
        <f t="shared" si="2"/>
        <v>#N/A</v>
      </c>
      <c r="G47" s="43" t="e">
        <f t="shared" si="13"/>
        <v>#N/A</v>
      </c>
      <c r="H47" s="49"/>
      <c r="I47" s="47"/>
      <c r="J47" s="55">
        <f t="shared" si="7"/>
        <v>0</v>
      </c>
      <c r="K47" s="47"/>
      <c r="L47" s="55">
        <f t="shared" si="14"/>
        <v>0</v>
      </c>
      <c r="M47" s="58">
        <f t="shared" si="9"/>
        <v>0</v>
      </c>
      <c r="N47" s="55">
        <f t="shared" si="10"/>
        <v>0</v>
      </c>
      <c r="P47"/>
      <c r="Q47" s="24" t="str">
        <f t="shared" si="11"/>
        <v/>
      </c>
      <c r="R47" s="24" t="str">
        <f t="shared" si="12"/>
        <v/>
      </c>
      <c r="S47" s="24" t="e">
        <f t="shared" si="15"/>
        <v>#N/A</v>
      </c>
      <c r="U47" s="69">
        <f t="shared" ca="1" si="16"/>
        <v>0</v>
      </c>
    </row>
    <row r="48" spans="1:21" ht="16.5" thickTop="1" thickBot="1" x14ac:dyDescent="0.3">
      <c r="A48" s="24" t="str">
        <f t="shared" si="0"/>
        <v/>
      </c>
      <c r="B48" s="50"/>
      <c r="C48" s="51"/>
      <c r="D48" s="52"/>
      <c r="E48" s="43" t="e">
        <f t="shared" si="1"/>
        <v>#N/A</v>
      </c>
      <c r="F48" s="43" t="e">
        <f t="shared" si="2"/>
        <v>#N/A</v>
      </c>
      <c r="G48" s="43" t="e">
        <f t="shared" si="13"/>
        <v>#N/A</v>
      </c>
      <c r="H48" s="53"/>
      <c r="I48" s="51"/>
      <c r="J48" s="56">
        <f t="shared" si="7"/>
        <v>0</v>
      </c>
      <c r="K48" s="51"/>
      <c r="L48" s="56">
        <f t="shared" si="14"/>
        <v>0</v>
      </c>
      <c r="M48" s="59">
        <f t="shared" si="9"/>
        <v>0</v>
      </c>
      <c r="N48" s="56">
        <f t="shared" si="10"/>
        <v>0</v>
      </c>
      <c r="P48"/>
      <c r="Q48" s="24" t="str">
        <f t="shared" si="11"/>
        <v/>
      </c>
      <c r="R48" s="24" t="str">
        <f t="shared" si="12"/>
        <v/>
      </c>
      <c r="S48" s="24" t="e">
        <f t="shared" si="15"/>
        <v>#N/A</v>
      </c>
      <c r="U48" s="69">
        <f t="shared" ca="1" si="16"/>
        <v>0</v>
      </c>
    </row>
    <row r="49" spans="1:21" ht="16.5" thickTop="1" thickBot="1" x14ac:dyDescent="0.3">
      <c r="A49" s="24" t="str">
        <f t="shared" si="0"/>
        <v/>
      </c>
      <c r="B49" s="46"/>
      <c r="C49" s="47"/>
      <c r="D49" s="48"/>
      <c r="E49" s="43" t="e">
        <f t="shared" si="1"/>
        <v>#N/A</v>
      </c>
      <c r="F49" s="43" t="e">
        <f t="shared" si="2"/>
        <v>#N/A</v>
      </c>
      <c r="G49" s="43" t="e">
        <f t="shared" si="13"/>
        <v>#N/A</v>
      </c>
      <c r="H49" s="49"/>
      <c r="I49" s="47"/>
      <c r="J49" s="55">
        <f t="shared" si="7"/>
        <v>0</v>
      </c>
      <c r="K49" s="47"/>
      <c r="L49" s="55">
        <f t="shared" si="14"/>
        <v>0</v>
      </c>
      <c r="M49" s="58">
        <f t="shared" si="9"/>
        <v>0</v>
      </c>
      <c r="N49" s="55">
        <f t="shared" si="10"/>
        <v>0</v>
      </c>
      <c r="P49"/>
      <c r="Q49" s="24" t="str">
        <f t="shared" si="11"/>
        <v/>
      </c>
      <c r="R49" s="24" t="str">
        <f t="shared" si="12"/>
        <v/>
      </c>
      <c r="S49" s="24" t="e">
        <f t="shared" si="15"/>
        <v>#N/A</v>
      </c>
      <c r="U49" s="69">
        <f t="shared" ca="1" si="16"/>
        <v>0</v>
      </c>
    </row>
    <row r="50" spans="1:21" ht="16.5" thickTop="1" thickBot="1" x14ac:dyDescent="0.3">
      <c r="A50" s="24" t="str">
        <f t="shared" si="0"/>
        <v/>
      </c>
      <c r="B50" s="50"/>
      <c r="C50" s="51"/>
      <c r="D50" s="52"/>
      <c r="E50" s="43" t="e">
        <f t="shared" si="1"/>
        <v>#N/A</v>
      </c>
      <c r="F50" s="43" t="e">
        <f t="shared" si="2"/>
        <v>#N/A</v>
      </c>
      <c r="G50" s="43" t="e">
        <f t="shared" si="13"/>
        <v>#N/A</v>
      </c>
      <c r="H50" s="53"/>
      <c r="I50" s="51"/>
      <c r="J50" s="56">
        <f t="shared" si="7"/>
        <v>0</v>
      </c>
      <c r="K50" s="51"/>
      <c r="L50" s="56">
        <f t="shared" si="14"/>
        <v>0</v>
      </c>
      <c r="M50" s="59">
        <f t="shared" si="9"/>
        <v>0</v>
      </c>
      <c r="N50" s="56">
        <f t="shared" si="10"/>
        <v>0</v>
      </c>
      <c r="P50"/>
      <c r="Q50" s="24" t="str">
        <f t="shared" si="11"/>
        <v/>
      </c>
      <c r="R50" s="24" t="str">
        <f t="shared" si="12"/>
        <v/>
      </c>
      <c r="S50" s="24" t="e">
        <f t="shared" si="15"/>
        <v>#N/A</v>
      </c>
      <c r="U50" s="69">
        <f t="shared" ca="1" si="16"/>
        <v>0</v>
      </c>
    </row>
    <row r="51" spans="1:21" ht="16.5" thickTop="1" thickBot="1" x14ac:dyDescent="0.3">
      <c r="A51" s="24" t="str">
        <f t="shared" si="0"/>
        <v/>
      </c>
      <c r="B51" s="46"/>
      <c r="C51" s="47"/>
      <c r="D51" s="48"/>
      <c r="E51" s="43" t="e">
        <f t="shared" si="1"/>
        <v>#N/A</v>
      </c>
      <c r="F51" s="43" t="e">
        <f t="shared" si="2"/>
        <v>#N/A</v>
      </c>
      <c r="G51" s="43" t="e">
        <f t="shared" si="13"/>
        <v>#N/A</v>
      </c>
      <c r="H51" s="49"/>
      <c r="I51" s="47"/>
      <c r="J51" s="55">
        <f t="shared" si="7"/>
        <v>0</v>
      </c>
      <c r="K51" s="47"/>
      <c r="L51" s="55">
        <f t="shared" si="14"/>
        <v>0</v>
      </c>
      <c r="M51" s="58">
        <f t="shared" si="9"/>
        <v>0</v>
      </c>
      <c r="N51" s="55">
        <f t="shared" si="10"/>
        <v>0</v>
      </c>
      <c r="P51"/>
      <c r="Q51" s="24" t="str">
        <f t="shared" si="11"/>
        <v/>
      </c>
      <c r="R51" s="24" t="str">
        <f t="shared" si="12"/>
        <v/>
      </c>
      <c r="S51" s="24" t="e">
        <f t="shared" si="15"/>
        <v>#N/A</v>
      </c>
      <c r="U51" s="69">
        <f t="shared" ca="1" si="16"/>
        <v>0</v>
      </c>
    </row>
    <row r="52" spans="1:21" ht="16.5" thickTop="1" thickBot="1" x14ac:dyDescent="0.3">
      <c r="A52" s="24" t="str">
        <f t="shared" si="0"/>
        <v/>
      </c>
      <c r="B52" s="50"/>
      <c r="C52" s="51"/>
      <c r="D52" s="52"/>
      <c r="E52" s="43" t="e">
        <f t="shared" si="1"/>
        <v>#N/A</v>
      </c>
      <c r="F52" s="43" t="e">
        <f t="shared" si="2"/>
        <v>#N/A</v>
      </c>
      <c r="G52" s="43" t="e">
        <f t="shared" si="13"/>
        <v>#N/A</v>
      </c>
      <c r="H52" s="53"/>
      <c r="I52" s="51"/>
      <c r="J52" s="56">
        <f t="shared" si="7"/>
        <v>0</v>
      </c>
      <c r="K52" s="51"/>
      <c r="L52" s="56">
        <f t="shared" si="14"/>
        <v>0</v>
      </c>
      <c r="M52" s="59">
        <f t="shared" si="9"/>
        <v>0</v>
      </c>
      <c r="N52" s="56">
        <f t="shared" si="10"/>
        <v>0</v>
      </c>
      <c r="P52"/>
      <c r="Q52" s="24" t="str">
        <f t="shared" si="11"/>
        <v/>
      </c>
      <c r="R52" s="24" t="str">
        <f t="shared" si="12"/>
        <v/>
      </c>
      <c r="S52" s="24" t="e">
        <f t="shared" si="15"/>
        <v>#N/A</v>
      </c>
      <c r="U52" s="69">
        <f t="shared" ca="1" si="16"/>
        <v>0</v>
      </c>
    </row>
    <row r="53" spans="1:21" ht="16.5" thickTop="1" thickBot="1" x14ac:dyDescent="0.3">
      <c r="A53" s="24" t="str">
        <f t="shared" si="0"/>
        <v/>
      </c>
      <c r="B53" s="46"/>
      <c r="C53" s="47"/>
      <c r="D53" s="48"/>
      <c r="E53" s="43" t="e">
        <f t="shared" si="1"/>
        <v>#N/A</v>
      </c>
      <c r="F53" s="43" t="e">
        <f t="shared" si="2"/>
        <v>#N/A</v>
      </c>
      <c r="G53" s="43" t="e">
        <f t="shared" si="13"/>
        <v>#N/A</v>
      </c>
      <c r="H53" s="49"/>
      <c r="I53" s="47"/>
      <c r="J53" s="55">
        <f t="shared" si="7"/>
        <v>0</v>
      </c>
      <c r="K53" s="47"/>
      <c r="L53" s="55">
        <f t="shared" si="14"/>
        <v>0</v>
      </c>
      <c r="M53" s="58">
        <f t="shared" si="9"/>
        <v>0</v>
      </c>
      <c r="N53" s="55">
        <f t="shared" si="10"/>
        <v>0</v>
      </c>
      <c r="P53"/>
      <c r="Q53" s="24" t="str">
        <f t="shared" si="11"/>
        <v/>
      </c>
      <c r="R53" s="24" t="str">
        <f t="shared" si="12"/>
        <v/>
      </c>
      <c r="S53" s="24" t="e">
        <f t="shared" si="15"/>
        <v>#N/A</v>
      </c>
      <c r="U53" s="69">
        <f t="shared" ca="1" si="16"/>
        <v>0</v>
      </c>
    </row>
    <row r="54" spans="1:21" ht="16.5" thickTop="1" thickBot="1" x14ac:dyDescent="0.3">
      <c r="A54" s="24" t="str">
        <f t="shared" si="0"/>
        <v/>
      </c>
      <c r="B54" s="50"/>
      <c r="C54" s="51"/>
      <c r="D54" s="52"/>
      <c r="E54" s="43" t="e">
        <f t="shared" si="1"/>
        <v>#N/A</v>
      </c>
      <c r="F54" s="43" t="e">
        <f t="shared" si="2"/>
        <v>#N/A</v>
      </c>
      <c r="G54" s="43" t="e">
        <f t="shared" si="13"/>
        <v>#N/A</v>
      </c>
      <c r="H54" s="53"/>
      <c r="I54" s="51"/>
      <c r="J54" s="56">
        <f t="shared" si="7"/>
        <v>0</v>
      </c>
      <c r="K54" s="51"/>
      <c r="L54" s="56">
        <f t="shared" si="14"/>
        <v>0</v>
      </c>
      <c r="M54" s="59">
        <f t="shared" si="9"/>
        <v>0</v>
      </c>
      <c r="N54" s="56">
        <f t="shared" si="10"/>
        <v>0</v>
      </c>
      <c r="P54"/>
      <c r="Q54" s="24" t="str">
        <f t="shared" si="11"/>
        <v/>
      </c>
      <c r="R54" s="24" t="str">
        <f t="shared" si="12"/>
        <v/>
      </c>
      <c r="S54" s="24" t="e">
        <f t="shared" si="15"/>
        <v>#N/A</v>
      </c>
      <c r="U54" s="69">
        <f t="shared" ca="1" si="16"/>
        <v>0</v>
      </c>
    </row>
    <row r="55" spans="1:21" ht="16.5" thickTop="1" thickBot="1" x14ac:dyDescent="0.3">
      <c r="A55" s="24" t="str">
        <f t="shared" si="0"/>
        <v/>
      </c>
      <c r="B55" s="46"/>
      <c r="C55" s="47"/>
      <c r="D55" s="48"/>
      <c r="E55" s="43" t="e">
        <f t="shared" si="1"/>
        <v>#N/A</v>
      </c>
      <c r="F55" s="43" t="e">
        <f t="shared" si="2"/>
        <v>#N/A</v>
      </c>
      <c r="G55" s="43" t="e">
        <f t="shared" si="13"/>
        <v>#N/A</v>
      </c>
      <c r="H55" s="49"/>
      <c r="I55" s="47"/>
      <c r="J55" s="55">
        <f t="shared" si="7"/>
        <v>0</v>
      </c>
      <c r="K55" s="47"/>
      <c r="L55" s="55">
        <f t="shared" si="14"/>
        <v>0</v>
      </c>
      <c r="M55" s="58">
        <f t="shared" si="9"/>
        <v>0</v>
      </c>
      <c r="N55" s="55">
        <f t="shared" si="10"/>
        <v>0</v>
      </c>
      <c r="P55"/>
      <c r="Q55" s="24" t="str">
        <f t="shared" si="11"/>
        <v/>
      </c>
      <c r="R55" s="24" t="str">
        <f t="shared" si="12"/>
        <v/>
      </c>
      <c r="S55" s="24" t="e">
        <f t="shared" si="15"/>
        <v>#N/A</v>
      </c>
      <c r="U55" s="69">
        <f t="shared" ca="1" si="16"/>
        <v>0</v>
      </c>
    </row>
    <row r="56" spans="1:21" ht="16.5" thickTop="1" thickBot="1" x14ac:dyDescent="0.3">
      <c r="A56" s="24" t="str">
        <f t="shared" si="0"/>
        <v/>
      </c>
      <c r="B56" s="50"/>
      <c r="C56" s="51"/>
      <c r="D56" s="52"/>
      <c r="E56" s="43" t="e">
        <f t="shared" si="1"/>
        <v>#N/A</v>
      </c>
      <c r="F56" s="43" t="e">
        <f t="shared" si="2"/>
        <v>#N/A</v>
      </c>
      <c r="G56" s="43" t="e">
        <f t="shared" si="13"/>
        <v>#N/A</v>
      </c>
      <c r="H56" s="53"/>
      <c r="I56" s="51"/>
      <c r="J56" s="56">
        <f t="shared" si="7"/>
        <v>0</v>
      </c>
      <c r="K56" s="51"/>
      <c r="L56" s="56">
        <f t="shared" si="14"/>
        <v>0</v>
      </c>
      <c r="M56" s="59">
        <f t="shared" si="9"/>
        <v>0</v>
      </c>
      <c r="N56" s="56">
        <f t="shared" si="10"/>
        <v>0</v>
      </c>
      <c r="P56"/>
      <c r="Q56" s="24" t="str">
        <f t="shared" si="11"/>
        <v/>
      </c>
      <c r="R56" s="24" t="str">
        <f t="shared" si="12"/>
        <v/>
      </c>
      <c r="S56" s="24" t="e">
        <f t="shared" si="15"/>
        <v>#N/A</v>
      </c>
      <c r="U56" s="69">
        <f t="shared" ca="1" si="16"/>
        <v>0</v>
      </c>
    </row>
    <row r="57" spans="1:21" ht="16.5" thickTop="1" thickBot="1" x14ac:dyDescent="0.3">
      <c r="A57" s="24" t="str">
        <f t="shared" si="0"/>
        <v/>
      </c>
      <c r="B57" s="46"/>
      <c r="C57" s="47"/>
      <c r="D57" s="48"/>
      <c r="E57" s="43" t="e">
        <f t="shared" si="1"/>
        <v>#N/A</v>
      </c>
      <c r="F57" s="43" t="e">
        <f t="shared" si="2"/>
        <v>#N/A</v>
      </c>
      <c r="G57" s="43" t="e">
        <f t="shared" si="13"/>
        <v>#N/A</v>
      </c>
      <c r="H57" s="49"/>
      <c r="I57" s="47"/>
      <c r="J57" s="55">
        <f t="shared" si="7"/>
        <v>0</v>
      </c>
      <c r="K57" s="47"/>
      <c r="L57" s="55">
        <f t="shared" si="14"/>
        <v>0</v>
      </c>
      <c r="M57" s="58">
        <f t="shared" si="9"/>
        <v>0</v>
      </c>
      <c r="N57" s="55">
        <f t="shared" si="10"/>
        <v>0</v>
      </c>
      <c r="P57"/>
      <c r="Q57" s="24" t="str">
        <f t="shared" si="11"/>
        <v/>
      </c>
      <c r="R57" s="24" t="str">
        <f t="shared" si="12"/>
        <v/>
      </c>
      <c r="S57" s="24" t="e">
        <f t="shared" si="15"/>
        <v>#N/A</v>
      </c>
      <c r="U57" s="69">
        <f t="shared" ca="1" si="16"/>
        <v>0</v>
      </c>
    </row>
    <row r="58" spans="1:21" ht="16.5" thickTop="1" thickBot="1" x14ac:dyDescent="0.3">
      <c r="A58" s="24" t="str">
        <f t="shared" si="0"/>
        <v/>
      </c>
      <c r="B58" s="50"/>
      <c r="C58" s="51"/>
      <c r="D58" s="52"/>
      <c r="E58" s="43" t="e">
        <f t="shared" si="1"/>
        <v>#N/A</v>
      </c>
      <c r="F58" s="43" t="e">
        <f t="shared" si="2"/>
        <v>#N/A</v>
      </c>
      <c r="G58" s="43" t="e">
        <f t="shared" si="13"/>
        <v>#N/A</v>
      </c>
      <c r="H58" s="53"/>
      <c r="I58" s="51"/>
      <c r="J58" s="56">
        <f t="shared" si="7"/>
        <v>0</v>
      </c>
      <c r="K58" s="51"/>
      <c r="L58" s="56">
        <f t="shared" si="14"/>
        <v>0</v>
      </c>
      <c r="M58" s="59">
        <f t="shared" si="9"/>
        <v>0</v>
      </c>
      <c r="N58" s="56">
        <f t="shared" si="10"/>
        <v>0</v>
      </c>
      <c r="P58"/>
      <c r="Q58" s="24" t="str">
        <f t="shared" si="11"/>
        <v/>
      </c>
      <c r="R58" s="24" t="str">
        <f t="shared" si="12"/>
        <v/>
      </c>
      <c r="S58" s="24" t="e">
        <f t="shared" si="15"/>
        <v>#N/A</v>
      </c>
      <c r="U58" s="69">
        <f t="shared" ca="1" si="16"/>
        <v>0</v>
      </c>
    </row>
    <row r="59" spans="1:21" ht="16.5" thickTop="1" thickBot="1" x14ac:dyDescent="0.3">
      <c r="A59" s="24" t="str">
        <f t="shared" si="0"/>
        <v/>
      </c>
      <c r="B59" s="46"/>
      <c r="C59" s="47"/>
      <c r="D59" s="48"/>
      <c r="E59" s="43" t="e">
        <f t="shared" si="1"/>
        <v>#N/A</v>
      </c>
      <c r="F59" s="43" t="e">
        <f t="shared" si="2"/>
        <v>#N/A</v>
      </c>
      <c r="G59" s="43" t="e">
        <f t="shared" si="13"/>
        <v>#N/A</v>
      </c>
      <c r="H59" s="49"/>
      <c r="I59" s="47"/>
      <c r="J59" s="55">
        <f t="shared" si="7"/>
        <v>0</v>
      </c>
      <c r="K59" s="47"/>
      <c r="L59" s="55">
        <f t="shared" si="14"/>
        <v>0</v>
      </c>
      <c r="M59" s="58">
        <f t="shared" si="9"/>
        <v>0</v>
      </c>
      <c r="N59" s="55">
        <f t="shared" si="10"/>
        <v>0</v>
      </c>
      <c r="P59"/>
      <c r="Q59" s="24" t="str">
        <f t="shared" si="11"/>
        <v/>
      </c>
      <c r="R59" s="24" t="str">
        <f t="shared" si="12"/>
        <v/>
      </c>
      <c r="S59" s="24" t="e">
        <f t="shared" si="15"/>
        <v>#N/A</v>
      </c>
      <c r="U59" s="69">
        <f t="shared" ca="1" si="16"/>
        <v>0</v>
      </c>
    </row>
    <row r="60" spans="1:21" ht="16.5" thickTop="1" thickBot="1" x14ac:dyDescent="0.3">
      <c r="A60" s="24" t="str">
        <f t="shared" si="0"/>
        <v/>
      </c>
      <c r="B60" s="50"/>
      <c r="C60" s="51"/>
      <c r="D60" s="52"/>
      <c r="E60" s="43" t="e">
        <f t="shared" si="1"/>
        <v>#N/A</v>
      </c>
      <c r="F60" s="43" t="e">
        <f t="shared" si="2"/>
        <v>#N/A</v>
      </c>
      <c r="G60" s="43" t="e">
        <f t="shared" si="13"/>
        <v>#N/A</v>
      </c>
      <c r="H60" s="53"/>
      <c r="I60" s="51"/>
      <c r="J60" s="56">
        <f t="shared" si="7"/>
        <v>0</v>
      </c>
      <c r="K60" s="51"/>
      <c r="L60" s="56">
        <f t="shared" si="14"/>
        <v>0</v>
      </c>
      <c r="M60" s="59">
        <f t="shared" si="9"/>
        <v>0</v>
      </c>
      <c r="N60" s="56">
        <f t="shared" si="10"/>
        <v>0</v>
      </c>
      <c r="P60"/>
      <c r="Q60" s="24" t="str">
        <f t="shared" si="11"/>
        <v/>
      </c>
      <c r="R60" s="24" t="str">
        <f t="shared" si="12"/>
        <v/>
      </c>
      <c r="S60" s="24" t="e">
        <f t="shared" si="15"/>
        <v>#N/A</v>
      </c>
      <c r="U60" s="69">
        <f t="shared" ca="1" si="16"/>
        <v>0</v>
      </c>
    </row>
    <row r="61" spans="1:21" ht="16.5" thickTop="1" thickBot="1" x14ac:dyDescent="0.3">
      <c r="A61" s="24" t="str">
        <f t="shared" si="0"/>
        <v/>
      </c>
      <c r="B61" s="46"/>
      <c r="C61" s="47"/>
      <c r="D61" s="48"/>
      <c r="E61" s="43" t="e">
        <f t="shared" si="1"/>
        <v>#N/A</v>
      </c>
      <c r="F61" s="43" t="e">
        <f t="shared" si="2"/>
        <v>#N/A</v>
      </c>
      <c r="G61" s="43" t="e">
        <f t="shared" si="13"/>
        <v>#N/A</v>
      </c>
      <c r="H61" s="49"/>
      <c r="I61" s="47"/>
      <c r="J61" s="55">
        <f t="shared" si="7"/>
        <v>0</v>
      </c>
      <c r="K61" s="47"/>
      <c r="L61" s="55">
        <f t="shared" si="14"/>
        <v>0</v>
      </c>
      <c r="M61" s="58">
        <f t="shared" si="9"/>
        <v>0</v>
      </c>
      <c r="N61" s="55">
        <f t="shared" si="10"/>
        <v>0</v>
      </c>
      <c r="P61"/>
      <c r="Q61" s="24" t="str">
        <f t="shared" si="11"/>
        <v/>
      </c>
      <c r="R61" s="24" t="str">
        <f t="shared" si="12"/>
        <v/>
      </c>
      <c r="S61" s="24" t="e">
        <f t="shared" si="15"/>
        <v>#N/A</v>
      </c>
      <c r="U61" s="69">
        <f t="shared" ca="1" si="16"/>
        <v>0</v>
      </c>
    </row>
    <row r="62" spans="1:21" ht="16.5" thickTop="1" thickBot="1" x14ac:dyDescent="0.3">
      <c r="A62" s="24" t="str">
        <f t="shared" si="0"/>
        <v/>
      </c>
      <c r="B62" s="50"/>
      <c r="C62" s="51"/>
      <c r="D62" s="52"/>
      <c r="E62" s="43" t="e">
        <f t="shared" si="1"/>
        <v>#N/A</v>
      </c>
      <c r="F62" s="43" t="e">
        <f t="shared" si="2"/>
        <v>#N/A</v>
      </c>
      <c r="G62" s="43" t="e">
        <f t="shared" si="13"/>
        <v>#N/A</v>
      </c>
      <c r="H62" s="53"/>
      <c r="I62" s="51"/>
      <c r="J62" s="56">
        <f t="shared" si="7"/>
        <v>0</v>
      </c>
      <c r="K62" s="51"/>
      <c r="L62" s="56">
        <f t="shared" si="14"/>
        <v>0</v>
      </c>
      <c r="M62" s="59">
        <f t="shared" si="9"/>
        <v>0</v>
      </c>
      <c r="N62" s="56">
        <f t="shared" si="10"/>
        <v>0</v>
      </c>
      <c r="P62"/>
      <c r="Q62" s="24" t="str">
        <f t="shared" si="11"/>
        <v/>
      </c>
      <c r="R62" s="24" t="str">
        <f t="shared" si="12"/>
        <v/>
      </c>
      <c r="S62" s="24" t="e">
        <f t="shared" si="15"/>
        <v>#N/A</v>
      </c>
      <c r="U62" s="69">
        <f t="shared" ca="1" si="16"/>
        <v>0</v>
      </c>
    </row>
    <row r="63" spans="1:21" ht="16.5" thickTop="1" thickBot="1" x14ac:dyDescent="0.3">
      <c r="A63" s="24" t="str">
        <f t="shared" si="0"/>
        <v/>
      </c>
      <c r="B63" s="46"/>
      <c r="C63" s="47"/>
      <c r="D63" s="48"/>
      <c r="E63" s="43" t="e">
        <f t="shared" si="1"/>
        <v>#N/A</v>
      </c>
      <c r="F63" s="43" t="e">
        <f t="shared" si="2"/>
        <v>#N/A</v>
      </c>
      <c r="G63" s="43" t="e">
        <f t="shared" si="13"/>
        <v>#N/A</v>
      </c>
      <c r="H63" s="49"/>
      <c r="I63" s="47"/>
      <c r="J63" s="55">
        <f t="shared" si="7"/>
        <v>0</v>
      </c>
      <c r="K63" s="47"/>
      <c r="L63" s="55">
        <f t="shared" si="14"/>
        <v>0</v>
      </c>
      <c r="M63" s="58">
        <f t="shared" si="9"/>
        <v>0</v>
      </c>
      <c r="N63" s="55">
        <f t="shared" si="10"/>
        <v>0</v>
      </c>
      <c r="P63"/>
      <c r="Q63" s="24" t="str">
        <f t="shared" si="11"/>
        <v/>
      </c>
      <c r="R63" s="24" t="str">
        <f t="shared" si="12"/>
        <v/>
      </c>
      <c r="S63" s="24" t="e">
        <f t="shared" si="15"/>
        <v>#N/A</v>
      </c>
      <c r="U63" s="69">
        <f t="shared" ca="1" si="16"/>
        <v>0</v>
      </c>
    </row>
    <row r="64" spans="1:21" ht="16.5" thickTop="1" thickBot="1" x14ac:dyDescent="0.3">
      <c r="A64" s="24" t="str">
        <f t="shared" si="0"/>
        <v/>
      </c>
      <c r="B64" s="50"/>
      <c r="C64" s="51"/>
      <c r="D64" s="52"/>
      <c r="E64" s="43" t="e">
        <f t="shared" si="1"/>
        <v>#N/A</v>
      </c>
      <c r="F64" s="43" t="e">
        <f t="shared" si="2"/>
        <v>#N/A</v>
      </c>
      <c r="G64" s="43" t="e">
        <f t="shared" si="13"/>
        <v>#N/A</v>
      </c>
      <c r="H64" s="53"/>
      <c r="I64" s="51"/>
      <c r="J64" s="56">
        <f t="shared" si="7"/>
        <v>0</v>
      </c>
      <c r="K64" s="51"/>
      <c r="L64" s="56">
        <f t="shared" si="14"/>
        <v>0</v>
      </c>
      <c r="M64" s="59">
        <f t="shared" si="9"/>
        <v>0</v>
      </c>
      <c r="N64" s="56">
        <f t="shared" si="10"/>
        <v>0</v>
      </c>
      <c r="P64"/>
      <c r="Q64" s="24" t="str">
        <f t="shared" si="11"/>
        <v/>
      </c>
      <c r="R64" s="24" t="str">
        <f t="shared" si="12"/>
        <v/>
      </c>
      <c r="S64" s="24" t="e">
        <f t="shared" si="15"/>
        <v>#N/A</v>
      </c>
      <c r="U64" s="69">
        <f t="shared" ca="1" si="16"/>
        <v>0</v>
      </c>
    </row>
    <row r="65" spans="1:21" ht="16.5" thickTop="1" thickBot="1" x14ac:dyDescent="0.3">
      <c r="A65" s="24" t="str">
        <f t="shared" si="0"/>
        <v/>
      </c>
      <c r="B65" s="46"/>
      <c r="C65" s="47"/>
      <c r="D65" s="48"/>
      <c r="E65" s="43" t="e">
        <f t="shared" si="1"/>
        <v>#N/A</v>
      </c>
      <c r="F65" s="43" t="e">
        <f t="shared" si="2"/>
        <v>#N/A</v>
      </c>
      <c r="G65" s="43" t="e">
        <f t="shared" si="13"/>
        <v>#N/A</v>
      </c>
      <c r="H65" s="49"/>
      <c r="I65" s="47"/>
      <c r="J65" s="55">
        <f t="shared" si="7"/>
        <v>0</v>
      </c>
      <c r="K65" s="47"/>
      <c r="L65" s="55">
        <f t="shared" si="14"/>
        <v>0</v>
      </c>
      <c r="M65" s="58">
        <f t="shared" si="9"/>
        <v>0</v>
      </c>
      <c r="N65" s="55">
        <f t="shared" si="10"/>
        <v>0</v>
      </c>
      <c r="P65"/>
      <c r="Q65" s="24" t="str">
        <f t="shared" si="11"/>
        <v/>
      </c>
      <c r="R65" s="24" t="str">
        <f t="shared" si="12"/>
        <v/>
      </c>
      <c r="S65" s="24" t="e">
        <f t="shared" si="15"/>
        <v>#N/A</v>
      </c>
      <c r="U65" s="69">
        <f t="shared" ca="1" si="16"/>
        <v>0</v>
      </c>
    </row>
    <row r="66" spans="1:21" ht="16.5" thickTop="1" thickBot="1" x14ac:dyDescent="0.3">
      <c r="A66" s="24" t="str">
        <f t="shared" si="0"/>
        <v/>
      </c>
      <c r="B66" s="50"/>
      <c r="C66" s="51"/>
      <c r="D66" s="52"/>
      <c r="E66" s="43" t="e">
        <f t="shared" si="1"/>
        <v>#N/A</v>
      </c>
      <c r="F66" s="43" t="e">
        <f t="shared" si="2"/>
        <v>#N/A</v>
      </c>
      <c r="G66" s="43" t="e">
        <f t="shared" si="13"/>
        <v>#N/A</v>
      </c>
      <c r="H66" s="53"/>
      <c r="I66" s="51"/>
      <c r="J66" s="56">
        <f t="shared" si="7"/>
        <v>0</v>
      </c>
      <c r="K66" s="51"/>
      <c r="L66" s="56">
        <f t="shared" si="14"/>
        <v>0</v>
      </c>
      <c r="M66" s="59">
        <f t="shared" si="9"/>
        <v>0</v>
      </c>
      <c r="N66" s="56">
        <f t="shared" si="10"/>
        <v>0</v>
      </c>
      <c r="P66"/>
      <c r="Q66" s="24" t="str">
        <f t="shared" si="11"/>
        <v/>
      </c>
      <c r="R66" s="24" t="str">
        <f t="shared" si="12"/>
        <v/>
      </c>
      <c r="S66" s="24" t="e">
        <f t="shared" si="15"/>
        <v>#N/A</v>
      </c>
      <c r="U66" s="69">
        <f t="shared" ca="1" si="16"/>
        <v>0</v>
      </c>
    </row>
    <row r="67" spans="1:21" ht="16.5" thickTop="1" thickBot="1" x14ac:dyDescent="0.3">
      <c r="A67" s="24" t="str">
        <f t="shared" si="0"/>
        <v/>
      </c>
      <c r="B67" s="46"/>
      <c r="C67" s="47"/>
      <c r="D67" s="48"/>
      <c r="E67" s="43" t="e">
        <f t="shared" si="1"/>
        <v>#N/A</v>
      </c>
      <c r="F67" s="43" t="e">
        <f t="shared" si="2"/>
        <v>#N/A</v>
      </c>
      <c r="G67" s="43" t="e">
        <f t="shared" si="13"/>
        <v>#N/A</v>
      </c>
      <c r="H67" s="49"/>
      <c r="I67" s="47"/>
      <c r="J67" s="55">
        <f t="shared" si="7"/>
        <v>0</v>
      </c>
      <c r="K67" s="47"/>
      <c r="L67" s="55">
        <f t="shared" si="14"/>
        <v>0</v>
      </c>
      <c r="M67" s="58">
        <f t="shared" si="9"/>
        <v>0</v>
      </c>
      <c r="N67" s="55">
        <f t="shared" si="10"/>
        <v>0</v>
      </c>
      <c r="P67"/>
      <c r="Q67" s="24" t="str">
        <f t="shared" si="11"/>
        <v/>
      </c>
      <c r="R67" s="24" t="str">
        <f t="shared" si="12"/>
        <v/>
      </c>
      <c r="S67" s="24" t="e">
        <f t="shared" si="15"/>
        <v>#N/A</v>
      </c>
      <c r="U67" s="69">
        <f t="shared" ca="1" si="16"/>
        <v>0</v>
      </c>
    </row>
    <row r="68" spans="1:21" ht="16.5" thickTop="1" thickBot="1" x14ac:dyDescent="0.3">
      <c r="A68" s="24" t="str">
        <f t="shared" si="0"/>
        <v/>
      </c>
      <c r="B68" s="50"/>
      <c r="C68" s="51"/>
      <c r="D68" s="52"/>
      <c r="E68" s="43" t="e">
        <f t="shared" si="1"/>
        <v>#N/A</v>
      </c>
      <c r="F68" s="43" t="e">
        <f t="shared" si="2"/>
        <v>#N/A</v>
      </c>
      <c r="G68" s="43" t="e">
        <f t="shared" si="13"/>
        <v>#N/A</v>
      </c>
      <c r="H68" s="53"/>
      <c r="I68" s="51"/>
      <c r="J68" s="56">
        <f t="shared" si="7"/>
        <v>0</v>
      </c>
      <c r="K68" s="51"/>
      <c r="L68" s="56">
        <f t="shared" si="14"/>
        <v>0</v>
      </c>
      <c r="M68" s="59">
        <f t="shared" si="9"/>
        <v>0</v>
      </c>
      <c r="N68" s="56">
        <f t="shared" si="10"/>
        <v>0</v>
      </c>
      <c r="P68"/>
      <c r="Q68" s="24" t="str">
        <f t="shared" si="11"/>
        <v/>
      </c>
      <c r="R68" s="24" t="str">
        <f t="shared" si="12"/>
        <v/>
      </c>
      <c r="S68" s="24" t="e">
        <f t="shared" si="15"/>
        <v>#N/A</v>
      </c>
      <c r="U68" s="69">
        <f t="shared" ca="1" si="16"/>
        <v>0</v>
      </c>
    </row>
    <row r="69" spans="1:21" ht="16.5" thickTop="1" thickBot="1" x14ac:dyDescent="0.3">
      <c r="A69" s="24" t="str">
        <f t="shared" si="0"/>
        <v/>
      </c>
      <c r="B69" s="46"/>
      <c r="C69" s="47"/>
      <c r="D69" s="48"/>
      <c r="E69" s="43" t="e">
        <f t="shared" si="1"/>
        <v>#N/A</v>
      </c>
      <c r="F69" s="43" t="e">
        <f t="shared" si="2"/>
        <v>#N/A</v>
      </c>
      <c r="G69" s="43" t="e">
        <f t="shared" si="13"/>
        <v>#N/A</v>
      </c>
      <c r="H69" s="49"/>
      <c r="I69" s="47"/>
      <c r="J69" s="55">
        <f t="shared" si="7"/>
        <v>0</v>
      </c>
      <c r="K69" s="47"/>
      <c r="L69" s="55">
        <f t="shared" si="14"/>
        <v>0</v>
      </c>
      <c r="M69" s="58">
        <f t="shared" si="9"/>
        <v>0</v>
      </c>
      <c r="N69" s="55">
        <f t="shared" si="10"/>
        <v>0</v>
      </c>
      <c r="P69"/>
      <c r="Q69" s="24" t="str">
        <f t="shared" si="11"/>
        <v/>
      </c>
      <c r="R69" s="24" t="str">
        <f t="shared" si="12"/>
        <v/>
      </c>
      <c r="S69" s="24" t="e">
        <f t="shared" si="15"/>
        <v>#N/A</v>
      </c>
      <c r="U69" s="69">
        <f t="shared" ca="1" si="16"/>
        <v>0</v>
      </c>
    </row>
    <row r="70" spans="1:21" ht="16.5" thickTop="1" thickBot="1" x14ac:dyDescent="0.3">
      <c r="A70" s="24" t="str">
        <f t="shared" ref="A70:A133" si="17">B70&amp;C70</f>
        <v/>
      </c>
      <c r="B70" s="50"/>
      <c r="C70" s="51"/>
      <c r="D70" s="52"/>
      <c r="E70" s="43" t="e">
        <f t="shared" ref="E70:E133" si="18">VLOOKUP(B70,Function,2,FALSE)</f>
        <v>#N/A</v>
      </c>
      <c r="F70" s="43" t="e">
        <f t="shared" ref="F70:F133" si="19">VLOOKUP(C70,Object,2,FALSE)</f>
        <v>#N/A</v>
      </c>
      <c r="G70" s="43" t="e">
        <f t="shared" si="13"/>
        <v>#N/A</v>
      </c>
      <c r="H70" s="53"/>
      <c r="I70" s="51"/>
      <c r="J70" s="56">
        <f t="shared" si="7"/>
        <v>0</v>
      </c>
      <c r="K70" s="51"/>
      <c r="L70" s="56">
        <f t="shared" si="14"/>
        <v>0</v>
      </c>
      <c r="M70" s="59">
        <f t="shared" si="9"/>
        <v>0</v>
      </c>
      <c r="N70" s="56">
        <f t="shared" si="10"/>
        <v>0</v>
      </c>
      <c r="P70"/>
      <c r="Q70" s="24" t="str">
        <f t="shared" si="11"/>
        <v/>
      </c>
      <c r="R70" s="24" t="str">
        <f t="shared" si="12"/>
        <v/>
      </c>
      <c r="S70" s="24" t="e">
        <f t="shared" ref="S70:S133" si="20">VLOOKUP(P70,FANDODESC,7,FALSE)</f>
        <v>#N/A</v>
      </c>
      <c r="U70" s="69">
        <f t="shared" ref="U70:U133" ca="1" si="21">SUMIF(FANDO,P70,$N$6:$N$101)</f>
        <v>0</v>
      </c>
    </row>
    <row r="71" spans="1:21" ht="16.5" thickTop="1" thickBot="1" x14ac:dyDescent="0.3">
      <c r="A71" s="24" t="str">
        <f t="shared" si="17"/>
        <v/>
      </c>
      <c r="B71" s="46"/>
      <c r="C71" s="47"/>
      <c r="D71" s="48"/>
      <c r="E71" s="43" t="e">
        <f t="shared" si="18"/>
        <v>#N/A</v>
      </c>
      <c r="F71" s="43" t="e">
        <f t="shared" si="19"/>
        <v>#N/A</v>
      </c>
      <c r="G71" s="43" t="e">
        <f t="shared" ref="G71:G134" si="22">E71&amp;"--"&amp;F71</f>
        <v>#N/A</v>
      </c>
      <c r="H71" s="49"/>
      <c r="I71" s="47"/>
      <c r="J71" s="55">
        <f t="shared" ref="J71:J100" si="23">H71*I71</f>
        <v>0</v>
      </c>
      <c r="K71" s="47"/>
      <c r="L71" s="55">
        <f t="shared" ref="L71:L100" si="24">H71*K71</f>
        <v>0</v>
      </c>
      <c r="M71" s="58">
        <f t="shared" ref="M71:N100" si="25">I71+K71</f>
        <v>0</v>
      </c>
      <c r="N71" s="55">
        <f t="shared" si="25"/>
        <v>0</v>
      </c>
      <c r="P71"/>
      <c r="Q71" s="24" t="str">
        <f t="shared" ref="Q71:Q134" si="26">LEFT(P71,4)</f>
        <v/>
      </c>
      <c r="R71" s="24" t="str">
        <f t="shared" ref="R71:R134" si="27">RIGHT(P71,3)</f>
        <v/>
      </c>
      <c r="S71" s="24" t="e">
        <f t="shared" si="20"/>
        <v>#N/A</v>
      </c>
      <c r="U71" s="69">
        <f t="shared" ca="1" si="21"/>
        <v>0</v>
      </c>
    </row>
    <row r="72" spans="1:21" ht="16.5" thickTop="1" thickBot="1" x14ac:dyDescent="0.3">
      <c r="A72" s="24" t="str">
        <f t="shared" si="17"/>
        <v/>
      </c>
      <c r="B72" s="50"/>
      <c r="C72" s="51"/>
      <c r="D72" s="52"/>
      <c r="E72" s="43" t="e">
        <f t="shared" si="18"/>
        <v>#N/A</v>
      </c>
      <c r="F72" s="43" t="e">
        <f t="shared" si="19"/>
        <v>#N/A</v>
      </c>
      <c r="G72" s="43" t="e">
        <f t="shared" si="22"/>
        <v>#N/A</v>
      </c>
      <c r="H72" s="53"/>
      <c r="I72" s="51"/>
      <c r="J72" s="56">
        <f t="shared" si="23"/>
        <v>0</v>
      </c>
      <c r="K72" s="51"/>
      <c r="L72" s="56">
        <f t="shared" si="24"/>
        <v>0</v>
      </c>
      <c r="M72" s="59">
        <f t="shared" si="25"/>
        <v>0</v>
      </c>
      <c r="N72" s="56">
        <f t="shared" si="25"/>
        <v>0</v>
      </c>
      <c r="P72"/>
      <c r="Q72" s="24" t="str">
        <f t="shared" si="26"/>
        <v/>
      </c>
      <c r="R72" s="24" t="str">
        <f t="shared" si="27"/>
        <v/>
      </c>
      <c r="S72" s="24" t="e">
        <f t="shared" si="20"/>
        <v>#N/A</v>
      </c>
      <c r="U72" s="69">
        <f t="shared" ca="1" si="21"/>
        <v>0</v>
      </c>
    </row>
    <row r="73" spans="1:21" ht="16.5" thickTop="1" thickBot="1" x14ac:dyDescent="0.3">
      <c r="A73" s="24" t="str">
        <f t="shared" si="17"/>
        <v/>
      </c>
      <c r="B73" s="46"/>
      <c r="C73" s="47"/>
      <c r="D73" s="48"/>
      <c r="E73" s="43" t="e">
        <f t="shared" si="18"/>
        <v>#N/A</v>
      </c>
      <c r="F73" s="43" t="e">
        <f t="shared" si="19"/>
        <v>#N/A</v>
      </c>
      <c r="G73" s="43" t="e">
        <f t="shared" si="22"/>
        <v>#N/A</v>
      </c>
      <c r="H73" s="49"/>
      <c r="I73" s="47"/>
      <c r="J73" s="55">
        <f t="shared" si="23"/>
        <v>0</v>
      </c>
      <c r="K73" s="47"/>
      <c r="L73" s="55">
        <f t="shared" si="24"/>
        <v>0</v>
      </c>
      <c r="M73" s="58">
        <f t="shared" si="25"/>
        <v>0</v>
      </c>
      <c r="N73" s="55">
        <f t="shared" si="25"/>
        <v>0</v>
      </c>
      <c r="P73"/>
      <c r="Q73" s="24" t="str">
        <f t="shared" si="26"/>
        <v/>
      </c>
      <c r="R73" s="24" t="str">
        <f t="shared" si="27"/>
        <v/>
      </c>
      <c r="S73" s="24" t="e">
        <f t="shared" si="20"/>
        <v>#N/A</v>
      </c>
      <c r="U73" s="69">
        <f t="shared" ca="1" si="21"/>
        <v>0</v>
      </c>
    </row>
    <row r="74" spans="1:21" ht="16.5" thickTop="1" thickBot="1" x14ac:dyDescent="0.3">
      <c r="A74" s="24" t="str">
        <f t="shared" si="17"/>
        <v/>
      </c>
      <c r="B74" s="50"/>
      <c r="C74" s="51"/>
      <c r="D74" s="52"/>
      <c r="E74" s="43" t="e">
        <f t="shared" si="18"/>
        <v>#N/A</v>
      </c>
      <c r="F74" s="43" t="e">
        <f t="shared" si="19"/>
        <v>#N/A</v>
      </c>
      <c r="G74" s="43" t="e">
        <f t="shared" si="22"/>
        <v>#N/A</v>
      </c>
      <c r="H74" s="53"/>
      <c r="I74" s="51"/>
      <c r="J74" s="56">
        <f t="shared" si="23"/>
        <v>0</v>
      </c>
      <c r="K74" s="51"/>
      <c r="L74" s="56">
        <f t="shared" si="24"/>
        <v>0</v>
      </c>
      <c r="M74" s="59">
        <f t="shared" si="25"/>
        <v>0</v>
      </c>
      <c r="N74" s="56">
        <f t="shared" si="25"/>
        <v>0</v>
      </c>
      <c r="P74"/>
      <c r="Q74" s="24" t="str">
        <f t="shared" si="26"/>
        <v/>
      </c>
      <c r="R74" s="24" t="str">
        <f t="shared" si="27"/>
        <v/>
      </c>
      <c r="S74" s="24" t="e">
        <f t="shared" si="20"/>
        <v>#N/A</v>
      </c>
      <c r="U74" s="69">
        <f t="shared" ca="1" si="21"/>
        <v>0</v>
      </c>
    </row>
    <row r="75" spans="1:21" ht="16.5" thickTop="1" thickBot="1" x14ac:dyDescent="0.3">
      <c r="A75" s="24" t="str">
        <f t="shared" si="17"/>
        <v/>
      </c>
      <c r="B75" s="46"/>
      <c r="C75" s="47"/>
      <c r="D75" s="48"/>
      <c r="E75" s="43" t="e">
        <f t="shared" si="18"/>
        <v>#N/A</v>
      </c>
      <c r="F75" s="43" t="e">
        <f t="shared" si="19"/>
        <v>#N/A</v>
      </c>
      <c r="G75" s="43" t="e">
        <f t="shared" si="22"/>
        <v>#N/A</v>
      </c>
      <c r="H75" s="49"/>
      <c r="I75" s="47"/>
      <c r="J75" s="55">
        <f t="shared" si="23"/>
        <v>0</v>
      </c>
      <c r="K75" s="47"/>
      <c r="L75" s="55">
        <f t="shared" si="24"/>
        <v>0</v>
      </c>
      <c r="M75" s="58">
        <f t="shared" si="25"/>
        <v>0</v>
      </c>
      <c r="N75" s="55">
        <f t="shared" si="25"/>
        <v>0</v>
      </c>
      <c r="P75"/>
      <c r="Q75" s="24" t="str">
        <f t="shared" si="26"/>
        <v/>
      </c>
      <c r="R75" s="24" t="str">
        <f t="shared" si="27"/>
        <v/>
      </c>
      <c r="S75" s="24" t="e">
        <f t="shared" si="20"/>
        <v>#N/A</v>
      </c>
      <c r="U75" s="69">
        <f t="shared" ca="1" si="21"/>
        <v>0</v>
      </c>
    </row>
    <row r="76" spans="1:21" ht="16.5" thickTop="1" thickBot="1" x14ac:dyDescent="0.3">
      <c r="A76" s="24" t="str">
        <f t="shared" si="17"/>
        <v/>
      </c>
      <c r="B76" s="50"/>
      <c r="C76" s="51"/>
      <c r="D76" s="52"/>
      <c r="E76" s="43" t="e">
        <f t="shared" si="18"/>
        <v>#N/A</v>
      </c>
      <c r="F76" s="43" t="e">
        <f t="shared" si="19"/>
        <v>#N/A</v>
      </c>
      <c r="G76" s="43" t="e">
        <f t="shared" si="22"/>
        <v>#N/A</v>
      </c>
      <c r="H76" s="53"/>
      <c r="I76" s="51"/>
      <c r="J76" s="56">
        <f t="shared" si="23"/>
        <v>0</v>
      </c>
      <c r="K76" s="51"/>
      <c r="L76" s="56">
        <f t="shared" si="24"/>
        <v>0</v>
      </c>
      <c r="M76" s="59">
        <f t="shared" si="25"/>
        <v>0</v>
      </c>
      <c r="N76" s="56">
        <f t="shared" si="25"/>
        <v>0</v>
      </c>
      <c r="P76"/>
      <c r="Q76" s="24" t="str">
        <f t="shared" si="26"/>
        <v/>
      </c>
      <c r="R76" s="24" t="str">
        <f t="shared" si="27"/>
        <v/>
      </c>
      <c r="S76" s="24" t="e">
        <f t="shared" si="20"/>
        <v>#N/A</v>
      </c>
      <c r="U76" s="69">
        <f t="shared" ca="1" si="21"/>
        <v>0</v>
      </c>
    </row>
    <row r="77" spans="1:21" ht="16.5" thickTop="1" thickBot="1" x14ac:dyDescent="0.3">
      <c r="A77" s="24" t="str">
        <f t="shared" si="17"/>
        <v/>
      </c>
      <c r="B77" s="46"/>
      <c r="C77" s="47"/>
      <c r="D77" s="48"/>
      <c r="E77" s="43" t="e">
        <f t="shared" si="18"/>
        <v>#N/A</v>
      </c>
      <c r="F77" s="43" t="e">
        <f t="shared" si="19"/>
        <v>#N/A</v>
      </c>
      <c r="G77" s="43" t="e">
        <f t="shared" si="22"/>
        <v>#N/A</v>
      </c>
      <c r="H77" s="49"/>
      <c r="I77" s="47"/>
      <c r="J77" s="55">
        <f t="shared" si="23"/>
        <v>0</v>
      </c>
      <c r="K77" s="47"/>
      <c r="L77" s="55">
        <f t="shared" si="24"/>
        <v>0</v>
      </c>
      <c r="M77" s="58">
        <f t="shared" si="25"/>
        <v>0</v>
      </c>
      <c r="N77" s="55">
        <f t="shared" si="25"/>
        <v>0</v>
      </c>
      <c r="P77"/>
      <c r="Q77" s="24" t="str">
        <f t="shared" si="26"/>
        <v/>
      </c>
      <c r="R77" s="24" t="str">
        <f t="shared" si="27"/>
        <v/>
      </c>
      <c r="S77" s="24" t="e">
        <f t="shared" si="20"/>
        <v>#N/A</v>
      </c>
      <c r="U77" s="69">
        <f t="shared" ca="1" si="21"/>
        <v>0</v>
      </c>
    </row>
    <row r="78" spans="1:21" ht="16.5" thickTop="1" thickBot="1" x14ac:dyDescent="0.3">
      <c r="A78" s="24" t="str">
        <f t="shared" si="17"/>
        <v/>
      </c>
      <c r="B78" s="50"/>
      <c r="C78" s="51"/>
      <c r="D78" s="52"/>
      <c r="E78" s="43" t="e">
        <f t="shared" si="18"/>
        <v>#N/A</v>
      </c>
      <c r="F78" s="43" t="e">
        <f t="shared" si="19"/>
        <v>#N/A</v>
      </c>
      <c r="G78" s="43" t="e">
        <f t="shared" si="22"/>
        <v>#N/A</v>
      </c>
      <c r="H78" s="53"/>
      <c r="I78" s="51"/>
      <c r="J78" s="56">
        <f t="shared" si="23"/>
        <v>0</v>
      </c>
      <c r="K78" s="51"/>
      <c r="L78" s="56">
        <f t="shared" si="24"/>
        <v>0</v>
      </c>
      <c r="M78" s="59">
        <f t="shared" si="25"/>
        <v>0</v>
      </c>
      <c r="N78" s="56">
        <f t="shared" si="25"/>
        <v>0</v>
      </c>
      <c r="P78"/>
      <c r="Q78" s="24" t="str">
        <f t="shared" si="26"/>
        <v/>
      </c>
      <c r="R78" s="24" t="str">
        <f t="shared" si="27"/>
        <v/>
      </c>
      <c r="S78" s="24" t="e">
        <f t="shared" si="20"/>
        <v>#N/A</v>
      </c>
      <c r="U78" s="69">
        <f t="shared" ca="1" si="21"/>
        <v>0</v>
      </c>
    </row>
    <row r="79" spans="1:21" ht="16.5" thickTop="1" thickBot="1" x14ac:dyDescent="0.3">
      <c r="A79" s="24" t="str">
        <f t="shared" si="17"/>
        <v/>
      </c>
      <c r="B79" s="46"/>
      <c r="C79" s="47"/>
      <c r="D79" s="48"/>
      <c r="E79" s="43" t="e">
        <f t="shared" si="18"/>
        <v>#N/A</v>
      </c>
      <c r="F79" s="43" t="e">
        <f t="shared" si="19"/>
        <v>#N/A</v>
      </c>
      <c r="G79" s="43" t="e">
        <f t="shared" si="22"/>
        <v>#N/A</v>
      </c>
      <c r="H79" s="49"/>
      <c r="I79" s="47"/>
      <c r="J79" s="55">
        <f t="shared" si="23"/>
        <v>0</v>
      </c>
      <c r="K79" s="47"/>
      <c r="L79" s="55">
        <f t="shared" si="24"/>
        <v>0</v>
      </c>
      <c r="M79" s="58">
        <f t="shared" si="25"/>
        <v>0</v>
      </c>
      <c r="N79" s="55">
        <f t="shared" si="25"/>
        <v>0</v>
      </c>
      <c r="P79"/>
      <c r="Q79" s="24" t="str">
        <f t="shared" si="26"/>
        <v/>
      </c>
      <c r="R79" s="24" t="str">
        <f t="shared" si="27"/>
        <v/>
      </c>
      <c r="S79" s="24" t="e">
        <f t="shared" si="20"/>
        <v>#N/A</v>
      </c>
      <c r="U79" s="69">
        <f t="shared" ca="1" si="21"/>
        <v>0</v>
      </c>
    </row>
    <row r="80" spans="1:21" ht="16.5" thickTop="1" thickBot="1" x14ac:dyDescent="0.3">
      <c r="A80" s="24" t="str">
        <f t="shared" si="17"/>
        <v/>
      </c>
      <c r="B80" s="50"/>
      <c r="C80" s="51"/>
      <c r="D80" s="52"/>
      <c r="E80" s="43" t="e">
        <f t="shared" si="18"/>
        <v>#N/A</v>
      </c>
      <c r="F80" s="43" t="e">
        <f t="shared" si="19"/>
        <v>#N/A</v>
      </c>
      <c r="G80" s="43" t="e">
        <f t="shared" si="22"/>
        <v>#N/A</v>
      </c>
      <c r="H80" s="53"/>
      <c r="I80" s="51"/>
      <c r="J80" s="56">
        <f t="shared" si="23"/>
        <v>0</v>
      </c>
      <c r="K80" s="51"/>
      <c r="L80" s="56">
        <f t="shared" si="24"/>
        <v>0</v>
      </c>
      <c r="M80" s="59">
        <f t="shared" si="25"/>
        <v>0</v>
      </c>
      <c r="N80" s="56">
        <f t="shared" si="25"/>
        <v>0</v>
      </c>
      <c r="P80"/>
      <c r="Q80" s="24" t="str">
        <f t="shared" si="26"/>
        <v/>
      </c>
      <c r="R80" s="24" t="str">
        <f t="shared" si="27"/>
        <v/>
      </c>
      <c r="S80" s="24" t="e">
        <f t="shared" si="20"/>
        <v>#N/A</v>
      </c>
      <c r="U80" s="69">
        <f t="shared" ca="1" si="21"/>
        <v>0</v>
      </c>
    </row>
    <row r="81" spans="1:21" ht="16.5" thickTop="1" thickBot="1" x14ac:dyDescent="0.3">
      <c r="A81" s="24" t="str">
        <f t="shared" si="17"/>
        <v/>
      </c>
      <c r="B81" s="46"/>
      <c r="C81" s="47"/>
      <c r="D81" s="48"/>
      <c r="E81" s="43" t="e">
        <f t="shared" si="18"/>
        <v>#N/A</v>
      </c>
      <c r="F81" s="43" t="e">
        <f t="shared" si="19"/>
        <v>#N/A</v>
      </c>
      <c r="G81" s="43" t="e">
        <f t="shared" si="22"/>
        <v>#N/A</v>
      </c>
      <c r="H81" s="49"/>
      <c r="I81" s="47"/>
      <c r="J81" s="55">
        <f t="shared" si="23"/>
        <v>0</v>
      </c>
      <c r="K81" s="47"/>
      <c r="L81" s="55">
        <f t="shared" si="24"/>
        <v>0</v>
      </c>
      <c r="M81" s="58">
        <f t="shared" si="25"/>
        <v>0</v>
      </c>
      <c r="N81" s="55">
        <f t="shared" si="25"/>
        <v>0</v>
      </c>
      <c r="P81"/>
      <c r="Q81" s="24" t="str">
        <f t="shared" si="26"/>
        <v/>
      </c>
      <c r="R81" s="24" t="str">
        <f t="shared" si="27"/>
        <v/>
      </c>
      <c r="S81" s="24" t="e">
        <f t="shared" si="20"/>
        <v>#N/A</v>
      </c>
      <c r="U81" s="69">
        <f t="shared" ca="1" si="21"/>
        <v>0</v>
      </c>
    </row>
    <row r="82" spans="1:21" ht="16.5" thickTop="1" thickBot="1" x14ac:dyDescent="0.3">
      <c r="A82" s="24" t="str">
        <f t="shared" si="17"/>
        <v/>
      </c>
      <c r="B82" s="50"/>
      <c r="C82" s="51"/>
      <c r="D82" s="52"/>
      <c r="E82" s="43" t="e">
        <f t="shared" si="18"/>
        <v>#N/A</v>
      </c>
      <c r="F82" s="43" t="e">
        <f t="shared" si="19"/>
        <v>#N/A</v>
      </c>
      <c r="G82" s="43" t="e">
        <f t="shared" si="22"/>
        <v>#N/A</v>
      </c>
      <c r="H82" s="53"/>
      <c r="I82" s="51"/>
      <c r="J82" s="56">
        <f t="shared" si="23"/>
        <v>0</v>
      </c>
      <c r="K82" s="51"/>
      <c r="L82" s="56">
        <f t="shared" si="24"/>
        <v>0</v>
      </c>
      <c r="M82" s="59">
        <f t="shared" si="25"/>
        <v>0</v>
      </c>
      <c r="N82" s="56">
        <f t="shared" si="25"/>
        <v>0</v>
      </c>
      <c r="P82"/>
      <c r="Q82" s="24" t="str">
        <f t="shared" si="26"/>
        <v/>
      </c>
      <c r="R82" s="24" t="str">
        <f t="shared" si="27"/>
        <v/>
      </c>
      <c r="S82" s="24" t="e">
        <f t="shared" si="20"/>
        <v>#N/A</v>
      </c>
      <c r="U82" s="69">
        <f t="shared" ca="1" si="21"/>
        <v>0</v>
      </c>
    </row>
    <row r="83" spans="1:21" ht="16.5" thickTop="1" thickBot="1" x14ac:dyDescent="0.3">
      <c r="A83" s="24" t="str">
        <f t="shared" si="17"/>
        <v/>
      </c>
      <c r="B83" s="46"/>
      <c r="C83" s="47"/>
      <c r="D83" s="48"/>
      <c r="E83" s="43" t="e">
        <f t="shared" si="18"/>
        <v>#N/A</v>
      </c>
      <c r="F83" s="43" t="e">
        <f t="shared" si="19"/>
        <v>#N/A</v>
      </c>
      <c r="G83" s="43" t="e">
        <f t="shared" si="22"/>
        <v>#N/A</v>
      </c>
      <c r="H83" s="49"/>
      <c r="I83" s="47"/>
      <c r="J83" s="55">
        <f t="shared" si="23"/>
        <v>0</v>
      </c>
      <c r="K83" s="47"/>
      <c r="L83" s="55">
        <f t="shared" si="24"/>
        <v>0</v>
      </c>
      <c r="M83" s="58">
        <f t="shared" si="25"/>
        <v>0</v>
      </c>
      <c r="N83" s="55">
        <f t="shared" si="25"/>
        <v>0</v>
      </c>
      <c r="P83"/>
      <c r="Q83" s="24" t="str">
        <f t="shared" si="26"/>
        <v/>
      </c>
      <c r="R83" s="24" t="str">
        <f t="shared" si="27"/>
        <v/>
      </c>
      <c r="S83" s="24" t="e">
        <f t="shared" si="20"/>
        <v>#N/A</v>
      </c>
      <c r="U83" s="69">
        <f t="shared" ca="1" si="21"/>
        <v>0</v>
      </c>
    </row>
    <row r="84" spans="1:21" ht="16.5" thickTop="1" thickBot="1" x14ac:dyDescent="0.3">
      <c r="A84" s="24" t="str">
        <f t="shared" si="17"/>
        <v/>
      </c>
      <c r="B84" s="50"/>
      <c r="C84" s="51"/>
      <c r="D84" s="52"/>
      <c r="E84" s="43" t="e">
        <f t="shared" si="18"/>
        <v>#N/A</v>
      </c>
      <c r="F84" s="43" t="e">
        <f t="shared" si="19"/>
        <v>#N/A</v>
      </c>
      <c r="G84" s="43" t="e">
        <f t="shared" si="22"/>
        <v>#N/A</v>
      </c>
      <c r="H84" s="53"/>
      <c r="I84" s="51"/>
      <c r="J84" s="56">
        <f t="shared" si="23"/>
        <v>0</v>
      </c>
      <c r="K84" s="51"/>
      <c r="L84" s="56">
        <f t="shared" si="24"/>
        <v>0</v>
      </c>
      <c r="M84" s="59">
        <f t="shared" si="25"/>
        <v>0</v>
      </c>
      <c r="N84" s="56">
        <f t="shared" si="25"/>
        <v>0</v>
      </c>
      <c r="P84"/>
      <c r="Q84" s="24" t="str">
        <f t="shared" si="26"/>
        <v/>
      </c>
      <c r="R84" s="24" t="str">
        <f t="shared" si="27"/>
        <v/>
      </c>
      <c r="S84" s="24" t="e">
        <f t="shared" si="20"/>
        <v>#N/A</v>
      </c>
      <c r="U84" s="69">
        <f t="shared" ca="1" si="21"/>
        <v>0</v>
      </c>
    </row>
    <row r="85" spans="1:21" ht="16.5" thickTop="1" thickBot="1" x14ac:dyDescent="0.3">
      <c r="A85" s="24" t="str">
        <f t="shared" si="17"/>
        <v/>
      </c>
      <c r="B85" s="46"/>
      <c r="C85" s="47"/>
      <c r="D85" s="48"/>
      <c r="E85" s="43" t="e">
        <f t="shared" si="18"/>
        <v>#N/A</v>
      </c>
      <c r="F85" s="43" t="e">
        <f t="shared" si="19"/>
        <v>#N/A</v>
      </c>
      <c r="G85" s="43" t="e">
        <f t="shared" si="22"/>
        <v>#N/A</v>
      </c>
      <c r="H85" s="49"/>
      <c r="I85" s="47"/>
      <c r="J85" s="55">
        <f t="shared" si="23"/>
        <v>0</v>
      </c>
      <c r="K85" s="47"/>
      <c r="L85" s="55">
        <f t="shared" si="24"/>
        <v>0</v>
      </c>
      <c r="M85" s="58">
        <f t="shared" si="25"/>
        <v>0</v>
      </c>
      <c r="N85" s="55">
        <f t="shared" si="25"/>
        <v>0</v>
      </c>
      <c r="P85"/>
      <c r="Q85" s="24" t="str">
        <f t="shared" si="26"/>
        <v/>
      </c>
      <c r="R85" s="24" t="str">
        <f t="shared" si="27"/>
        <v/>
      </c>
      <c r="S85" s="24" t="e">
        <f t="shared" si="20"/>
        <v>#N/A</v>
      </c>
      <c r="U85" s="69">
        <f t="shared" ca="1" si="21"/>
        <v>0</v>
      </c>
    </row>
    <row r="86" spans="1:21" ht="16.5" thickTop="1" thickBot="1" x14ac:dyDescent="0.3">
      <c r="A86" s="24" t="str">
        <f t="shared" si="17"/>
        <v/>
      </c>
      <c r="B86" s="50"/>
      <c r="C86" s="51"/>
      <c r="D86" s="52"/>
      <c r="E86" s="43" t="e">
        <f t="shared" si="18"/>
        <v>#N/A</v>
      </c>
      <c r="F86" s="43" t="e">
        <f t="shared" si="19"/>
        <v>#N/A</v>
      </c>
      <c r="G86" s="43" t="e">
        <f t="shared" si="22"/>
        <v>#N/A</v>
      </c>
      <c r="H86" s="53"/>
      <c r="I86" s="51"/>
      <c r="J86" s="56">
        <f t="shared" si="23"/>
        <v>0</v>
      </c>
      <c r="K86" s="51"/>
      <c r="L86" s="56">
        <f t="shared" si="24"/>
        <v>0</v>
      </c>
      <c r="M86" s="59">
        <f t="shared" si="25"/>
        <v>0</v>
      </c>
      <c r="N86" s="56">
        <f t="shared" si="25"/>
        <v>0</v>
      </c>
      <c r="P86"/>
      <c r="Q86" s="24" t="str">
        <f t="shared" si="26"/>
        <v/>
      </c>
      <c r="R86" s="24" t="str">
        <f t="shared" si="27"/>
        <v/>
      </c>
      <c r="S86" s="24" t="e">
        <f t="shared" si="20"/>
        <v>#N/A</v>
      </c>
      <c r="U86" s="69">
        <f t="shared" ca="1" si="21"/>
        <v>0</v>
      </c>
    </row>
    <row r="87" spans="1:21" ht="16.5" thickTop="1" thickBot="1" x14ac:dyDescent="0.3">
      <c r="A87" s="24" t="str">
        <f t="shared" si="17"/>
        <v/>
      </c>
      <c r="B87" s="46"/>
      <c r="C87" s="47"/>
      <c r="D87" s="48"/>
      <c r="E87" s="43" t="e">
        <f t="shared" si="18"/>
        <v>#N/A</v>
      </c>
      <c r="F87" s="43" t="e">
        <f t="shared" si="19"/>
        <v>#N/A</v>
      </c>
      <c r="G87" s="43" t="e">
        <f t="shared" si="22"/>
        <v>#N/A</v>
      </c>
      <c r="H87" s="49"/>
      <c r="I87" s="47"/>
      <c r="J87" s="55">
        <f t="shared" si="23"/>
        <v>0</v>
      </c>
      <c r="K87" s="47"/>
      <c r="L87" s="55">
        <f t="shared" si="24"/>
        <v>0</v>
      </c>
      <c r="M87" s="58">
        <f t="shared" si="25"/>
        <v>0</v>
      </c>
      <c r="N87" s="55">
        <f t="shared" si="25"/>
        <v>0</v>
      </c>
      <c r="P87"/>
      <c r="Q87" s="24" t="str">
        <f t="shared" si="26"/>
        <v/>
      </c>
      <c r="R87" s="24" t="str">
        <f t="shared" si="27"/>
        <v/>
      </c>
      <c r="S87" s="24" t="e">
        <f t="shared" si="20"/>
        <v>#N/A</v>
      </c>
      <c r="U87" s="69">
        <f t="shared" ca="1" si="21"/>
        <v>0</v>
      </c>
    </row>
    <row r="88" spans="1:21" ht="16.5" thickTop="1" thickBot="1" x14ac:dyDescent="0.3">
      <c r="A88" s="24" t="str">
        <f t="shared" si="17"/>
        <v/>
      </c>
      <c r="B88" s="50"/>
      <c r="C88" s="51"/>
      <c r="D88" s="52"/>
      <c r="E88" s="43" t="e">
        <f t="shared" si="18"/>
        <v>#N/A</v>
      </c>
      <c r="F88" s="43" t="e">
        <f t="shared" si="19"/>
        <v>#N/A</v>
      </c>
      <c r="G88" s="43" t="e">
        <f t="shared" si="22"/>
        <v>#N/A</v>
      </c>
      <c r="H88" s="53"/>
      <c r="I88" s="51"/>
      <c r="J88" s="56">
        <f t="shared" si="23"/>
        <v>0</v>
      </c>
      <c r="K88" s="51"/>
      <c r="L88" s="56">
        <f t="shared" si="24"/>
        <v>0</v>
      </c>
      <c r="M88" s="59">
        <f t="shared" si="25"/>
        <v>0</v>
      </c>
      <c r="N88" s="56">
        <f t="shared" si="25"/>
        <v>0</v>
      </c>
      <c r="P88"/>
      <c r="Q88" s="24" t="str">
        <f t="shared" si="26"/>
        <v/>
      </c>
      <c r="R88" s="24" t="str">
        <f t="shared" si="27"/>
        <v/>
      </c>
      <c r="S88" s="24" t="e">
        <f t="shared" si="20"/>
        <v>#N/A</v>
      </c>
      <c r="U88" s="69">
        <f t="shared" ca="1" si="21"/>
        <v>0</v>
      </c>
    </row>
    <row r="89" spans="1:21" ht="16.5" thickTop="1" thickBot="1" x14ac:dyDescent="0.3">
      <c r="A89" s="24" t="str">
        <f t="shared" si="17"/>
        <v/>
      </c>
      <c r="B89" s="46"/>
      <c r="C89" s="47"/>
      <c r="D89" s="48"/>
      <c r="E89" s="43" t="e">
        <f t="shared" si="18"/>
        <v>#N/A</v>
      </c>
      <c r="F89" s="43" t="e">
        <f t="shared" si="19"/>
        <v>#N/A</v>
      </c>
      <c r="G89" s="43" t="e">
        <f t="shared" si="22"/>
        <v>#N/A</v>
      </c>
      <c r="H89" s="49"/>
      <c r="I89" s="47"/>
      <c r="J89" s="55">
        <f t="shared" si="23"/>
        <v>0</v>
      </c>
      <c r="K89" s="47"/>
      <c r="L89" s="55">
        <f t="shared" si="24"/>
        <v>0</v>
      </c>
      <c r="M89" s="58">
        <f t="shared" si="25"/>
        <v>0</v>
      </c>
      <c r="N89" s="55">
        <f t="shared" si="25"/>
        <v>0</v>
      </c>
      <c r="P89"/>
      <c r="Q89" s="24" t="str">
        <f t="shared" si="26"/>
        <v/>
      </c>
      <c r="R89" s="24" t="str">
        <f t="shared" si="27"/>
        <v/>
      </c>
      <c r="S89" s="24" t="e">
        <f t="shared" si="20"/>
        <v>#N/A</v>
      </c>
      <c r="U89" s="69">
        <f t="shared" ca="1" si="21"/>
        <v>0</v>
      </c>
    </row>
    <row r="90" spans="1:21" ht="16.5" thickTop="1" thickBot="1" x14ac:dyDescent="0.3">
      <c r="A90" s="24" t="str">
        <f t="shared" si="17"/>
        <v/>
      </c>
      <c r="B90" s="50"/>
      <c r="C90" s="51"/>
      <c r="D90" s="52"/>
      <c r="E90" s="43" t="e">
        <f t="shared" si="18"/>
        <v>#N/A</v>
      </c>
      <c r="F90" s="43" t="e">
        <f t="shared" si="19"/>
        <v>#N/A</v>
      </c>
      <c r="G90" s="43" t="e">
        <f t="shared" si="22"/>
        <v>#N/A</v>
      </c>
      <c r="H90" s="53"/>
      <c r="I90" s="51"/>
      <c r="J90" s="56">
        <f t="shared" si="23"/>
        <v>0</v>
      </c>
      <c r="K90" s="51"/>
      <c r="L90" s="56">
        <f t="shared" si="24"/>
        <v>0</v>
      </c>
      <c r="M90" s="59">
        <f t="shared" si="25"/>
        <v>0</v>
      </c>
      <c r="N90" s="56">
        <f t="shared" si="25"/>
        <v>0</v>
      </c>
      <c r="P90"/>
      <c r="Q90" s="24" t="str">
        <f t="shared" si="26"/>
        <v/>
      </c>
      <c r="R90" s="24" t="str">
        <f t="shared" si="27"/>
        <v/>
      </c>
      <c r="S90" s="24" t="e">
        <f t="shared" si="20"/>
        <v>#N/A</v>
      </c>
      <c r="U90" s="69">
        <f t="shared" ca="1" si="21"/>
        <v>0</v>
      </c>
    </row>
    <row r="91" spans="1:21" ht="16.5" thickTop="1" thickBot="1" x14ac:dyDescent="0.3">
      <c r="A91" s="24" t="str">
        <f t="shared" si="17"/>
        <v/>
      </c>
      <c r="B91" s="46"/>
      <c r="C91" s="47"/>
      <c r="D91" s="48"/>
      <c r="E91" s="43" t="e">
        <f t="shared" si="18"/>
        <v>#N/A</v>
      </c>
      <c r="F91" s="43" t="e">
        <f t="shared" si="19"/>
        <v>#N/A</v>
      </c>
      <c r="G91" s="43" t="e">
        <f t="shared" si="22"/>
        <v>#N/A</v>
      </c>
      <c r="H91" s="49"/>
      <c r="I91" s="47"/>
      <c r="J91" s="55">
        <f t="shared" si="23"/>
        <v>0</v>
      </c>
      <c r="K91" s="47"/>
      <c r="L91" s="55">
        <f t="shared" si="24"/>
        <v>0</v>
      </c>
      <c r="M91" s="58">
        <f t="shared" si="25"/>
        <v>0</v>
      </c>
      <c r="N91" s="55">
        <f t="shared" si="25"/>
        <v>0</v>
      </c>
      <c r="P91"/>
      <c r="Q91" s="24" t="str">
        <f t="shared" si="26"/>
        <v/>
      </c>
      <c r="R91" s="24" t="str">
        <f t="shared" si="27"/>
        <v/>
      </c>
      <c r="S91" s="24" t="e">
        <f t="shared" si="20"/>
        <v>#N/A</v>
      </c>
      <c r="U91" s="69">
        <f t="shared" ca="1" si="21"/>
        <v>0</v>
      </c>
    </row>
    <row r="92" spans="1:21" ht="16.5" thickTop="1" thickBot="1" x14ac:dyDescent="0.3">
      <c r="A92" s="24" t="str">
        <f t="shared" si="17"/>
        <v/>
      </c>
      <c r="B92" s="50"/>
      <c r="C92" s="51"/>
      <c r="D92" s="52"/>
      <c r="E92" s="43" t="e">
        <f t="shared" si="18"/>
        <v>#N/A</v>
      </c>
      <c r="F92" s="43" t="e">
        <f t="shared" si="19"/>
        <v>#N/A</v>
      </c>
      <c r="G92" s="43" t="e">
        <f t="shared" si="22"/>
        <v>#N/A</v>
      </c>
      <c r="H92" s="53"/>
      <c r="I92" s="51"/>
      <c r="J92" s="56">
        <f t="shared" si="23"/>
        <v>0</v>
      </c>
      <c r="K92" s="51"/>
      <c r="L92" s="56">
        <f t="shared" si="24"/>
        <v>0</v>
      </c>
      <c r="M92" s="59">
        <f t="shared" si="25"/>
        <v>0</v>
      </c>
      <c r="N92" s="56">
        <f t="shared" si="25"/>
        <v>0</v>
      </c>
      <c r="P92"/>
      <c r="Q92" s="24" t="str">
        <f t="shared" si="26"/>
        <v/>
      </c>
      <c r="R92" s="24" t="str">
        <f t="shared" si="27"/>
        <v/>
      </c>
      <c r="S92" s="24" t="e">
        <f t="shared" si="20"/>
        <v>#N/A</v>
      </c>
      <c r="U92" s="69">
        <f t="shared" ca="1" si="21"/>
        <v>0</v>
      </c>
    </row>
    <row r="93" spans="1:21" ht="16.5" thickTop="1" thickBot="1" x14ac:dyDescent="0.3">
      <c r="A93" s="24" t="str">
        <f t="shared" si="17"/>
        <v/>
      </c>
      <c r="B93" s="46"/>
      <c r="C93" s="47"/>
      <c r="D93" s="48"/>
      <c r="E93" s="43" t="e">
        <f t="shared" si="18"/>
        <v>#N/A</v>
      </c>
      <c r="F93" s="43" t="e">
        <f t="shared" si="19"/>
        <v>#N/A</v>
      </c>
      <c r="G93" s="43" t="e">
        <f t="shared" si="22"/>
        <v>#N/A</v>
      </c>
      <c r="H93" s="49"/>
      <c r="I93" s="47"/>
      <c r="J93" s="55">
        <f t="shared" si="23"/>
        <v>0</v>
      </c>
      <c r="K93" s="47"/>
      <c r="L93" s="55">
        <f t="shared" si="24"/>
        <v>0</v>
      </c>
      <c r="M93" s="58">
        <f t="shared" si="25"/>
        <v>0</v>
      </c>
      <c r="N93" s="55">
        <f t="shared" si="25"/>
        <v>0</v>
      </c>
      <c r="P93"/>
      <c r="Q93" s="24" t="str">
        <f t="shared" si="26"/>
        <v/>
      </c>
      <c r="R93" s="24" t="str">
        <f t="shared" si="27"/>
        <v/>
      </c>
      <c r="S93" s="24" t="e">
        <f t="shared" si="20"/>
        <v>#N/A</v>
      </c>
      <c r="U93" s="69">
        <f t="shared" ca="1" si="21"/>
        <v>0</v>
      </c>
    </row>
    <row r="94" spans="1:21" ht="16.5" thickTop="1" thickBot="1" x14ac:dyDescent="0.3">
      <c r="A94" s="24" t="str">
        <f t="shared" si="17"/>
        <v/>
      </c>
      <c r="B94" s="50"/>
      <c r="C94" s="51"/>
      <c r="D94" s="52"/>
      <c r="E94" s="43" t="e">
        <f t="shared" si="18"/>
        <v>#N/A</v>
      </c>
      <c r="F94" s="43" t="e">
        <f t="shared" si="19"/>
        <v>#N/A</v>
      </c>
      <c r="G94" s="43" t="e">
        <f t="shared" si="22"/>
        <v>#N/A</v>
      </c>
      <c r="H94" s="53"/>
      <c r="I94" s="51"/>
      <c r="J94" s="56">
        <f t="shared" si="23"/>
        <v>0</v>
      </c>
      <c r="K94" s="51"/>
      <c r="L94" s="56">
        <f t="shared" si="24"/>
        <v>0</v>
      </c>
      <c r="M94" s="59">
        <f t="shared" si="25"/>
        <v>0</v>
      </c>
      <c r="N94" s="56">
        <f t="shared" si="25"/>
        <v>0</v>
      </c>
      <c r="P94"/>
      <c r="Q94" s="24" t="str">
        <f t="shared" si="26"/>
        <v/>
      </c>
      <c r="R94" s="24" t="str">
        <f t="shared" si="27"/>
        <v/>
      </c>
      <c r="S94" s="24" t="e">
        <f t="shared" si="20"/>
        <v>#N/A</v>
      </c>
      <c r="U94" s="69">
        <f t="shared" ca="1" si="21"/>
        <v>0</v>
      </c>
    </row>
    <row r="95" spans="1:21" ht="16.5" thickTop="1" thickBot="1" x14ac:dyDescent="0.3">
      <c r="A95" s="24" t="str">
        <f t="shared" si="17"/>
        <v/>
      </c>
      <c r="B95" s="46"/>
      <c r="C95" s="47"/>
      <c r="D95" s="48"/>
      <c r="E95" s="43" t="e">
        <f t="shared" si="18"/>
        <v>#N/A</v>
      </c>
      <c r="F95" s="43" t="e">
        <f t="shared" si="19"/>
        <v>#N/A</v>
      </c>
      <c r="G95" s="43" t="e">
        <f t="shared" si="22"/>
        <v>#N/A</v>
      </c>
      <c r="H95" s="49"/>
      <c r="I95" s="47"/>
      <c r="J95" s="55">
        <f t="shared" si="23"/>
        <v>0</v>
      </c>
      <c r="K95" s="47"/>
      <c r="L95" s="55">
        <f t="shared" si="24"/>
        <v>0</v>
      </c>
      <c r="M95" s="58">
        <f t="shared" si="25"/>
        <v>0</v>
      </c>
      <c r="N95" s="55">
        <f t="shared" si="25"/>
        <v>0</v>
      </c>
      <c r="P95"/>
      <c r="Q95" s="24" t="str">
        <f t="shared" si="26"/>
        <v/>
      </c>
      <c r="R95" s="24" t="str">
        <f t="shared" si="27"/>
        <v/>
      </c>
      <c r="S95" s="24" t="e">
        <f t="shared" si="20"/>
        <v>#N/A</v>
      </c>
      <c r="U95" s="69">
        <f t="shared" ca="1" si="21"/>
        <v>0</v>
      </c>
    </row>
    <row r="96" spans="1:21" ht="16.5" thickTop="1" thickBot="1" x14ac:dyDescent="0.3">
      <c r="A96" s="24" t="str">
        <f t="shared" si="17"/>
        <v/>
      </c>
      <c r="B96" s="50"/>
      <c r="C96" s="51"/>
      <c r="D96" s="52"/>
      <c r="E96" s="43" t="e">
        <f t="shared" si="18"/>
        <v>#N/A</v>
      </c>
      <c r="F96" s="43" t="e">
        <f t="shared" si="19"/>
        <v>#N/A</v>
      </c>
      <c r="G96" s="43" t="e">
        <f t="shared" si="22"/>
        <v>#N/A</v>
      </c>
      <c r="H96" s="53"/>
      <c r="I96" s="51"/>
      <c r="J96" s="56">
        <f t="shared" si="23"/>
        <v>0</v>
      </c>
      <c r="K96" s="51"/>
      <c r="L96" s="56">
        <f t="shared" si="24"/>
        <v>0</v>
      </c>
      <c r="M96" s="59">
        <f t="shared" si="25"/>
        <v>0</v>
      </c>
      <c r="N96" s="56">
        <f t="shared" si="25"/>
        <v>0</v>
      </c>
      <c r="P96"/>
      <c r="Q96" s="24" t="str">
        <f t="shared" si="26"/>
        <v/>
      </c>
      <c r="R96" s="24" t="str">
        <f t="shared" si="27"/>
        <v/>
      </c>
      <c r="S96" s="24" t="e">
        <f t="shared" si="20"/>
        <v>#N/A</v>
      </c>
      <c r="U96" s="69">
        <f t="shared" ca="1" si="21"/>
        <v>0</v>
      </c>
    </row>
    <row r="97" spans="1:21" ht="16.5" thickTop="1" thickBot="1" x14ac:dyDescent="0.3">
      <c r="A97" s="24" t="str">
        <f t="shared" si="17"/>
        <v/>
      </c>
      <c r="B97" s="46"/>
      <c r="C97" s="47"/>
      <c r="D97" s="48"/>
      <c r="E97" s="43" t="e">
        <f t="shared" si="18"/>
        <v>#N/A</v>
      </c>
      <c r="F97" s="43" t="e">
        <f t="shared" si="19"/>
        <v>#N/A</v>
      </c>
      <c r="G97" s="43" t="e">
        <f t="shared" si="22"/>
        <v>#N/A</v>
      </c>
      <c r="H97" s="49"/>
      <c r="I97" s="47"/>
      <c r="J97" s="55">
        <f t="shared" si="23"/>
        <v>0</v>
      </c>
      <c r="K97" s="47"/>
      <c r="L97" s="55">
        <f t="shared" si="24"/>
        <v>0</v>
      </c>
      <c r="M97" s="58">
        <f t="shared" si="25"/>
        <v>0</v>
      </c>
      <c r="N97" s="55">
        <f t="shared" si="25"/>
        <v>0</v>
      </c>
      <c r="P97"/>
      <c r="Q97" s="24" t="str">
        <f t="shared" si="26"/>
        <v/>
      </c>
      <c r="R97" s="24" t="str">
        <f t="shared" si="27"/>
        <v/>
      </c>
      <c r="S97" s="24" t="e">
        <f t="shared" si="20"/>
        <v>#N/A</v>
      </c>
      <c r="U97" s="69">
        <f t="shared" ca="1" si="21"/>
        <v>0</v>
      </c>
    </row>
    <row r="98" spans="1:21" ht="16.5" thickTop="1" thickBot="1" x14ac:dyDescent="0.3">
      <c r="A98" s="24" t="str">
        <f t="shared" si="17"/>
        <v/>
      </c>
      <c r="B98" s="50"/>
      <c r="C98" s="51"/>
      <c r="D98" s="52"/>
      <c r="E98" s="43" t="e">
        <f t="shared" si="18"/>
        <v>#N/A</v>
      </c>
      <c r="F98" s="43" t="e">
        <f t="shared" si="19"/>
        <v>#N/A</v>
      </c>
      <c r="G98" s="43" t="e">
        <f t="shared" si="22"/>
        <v>#N/A</v>
      </c>
      <c r="H98" s="53"/>
      <c r="I98" s="51"/>
      <c r="J98" s="56">
        <f t="shared" si="23"/>
        <v>0</v>
      </c>
      <c r="K98" s="51"/>
      <c r="L98" s="56">
        <f t="shared" si="24"/>
        <v>0</v>
      </c>
      <c r="M98" s="59">
        <f t="shared" si="25"/>
        <v>0</v>
      </c>
      <c r="N98" s="56">
        <f t="shared" si="25"/>
        <v>0</v>
      </c>
      <c r="P98"/>
      <c r="Q98" s="24" t="str">
        <f t="shared" si="26"/>
        <v/>
      </c>
      <c r="R98" s="24" t="str">
        <f t="shared" si="27"/>
        <v/>
      </c>
      <c r="S98" s="24" t="e">
        <f t="shared" si="20"/>
        <v>#N/A</v>
      </c>
      <c r="U98" s="69">
        <f t="shared" ca="1" si="21"/>
        <v>0</v>
      </c>
    </row>
    <row r="99" spans="1:21" ht="16.5" thickTop="1" thickBot="1" x14ac:dyDescent="0.3">
      <c r="A99" s="24" t="str">
        <f t="shared" si="17"/>
        <v/>
      </c>
      <c r="B99" s="46"/>
      <c r="C99" s="47"/>
      <c r="D99" s="48"/>
      <c r="E99" s="43" t="e">
        <f t="shared" si="18"/>
        <v>#N/A</v>
      </c>
      <c r="F99" s="43" t="e">
        <f t="shared" si="19"/>
        <v>#N/A</v>
      </c>
      <c r="G99" s="43" t="e">
        <f t="shared" si="22"/>
        <v>#N/A</v>
      </c>
      <c r="H99" s="49"/>
      <c r="I99" s="47"/>
      <c r="J99" s="55">
        <f t="shared" si="23"/>
        <v>0</v>
      </c>
      <c r="K99" s="47"/>
      <c r="L99" s="55">
        <f t="shared" si="24"/>
        <v>0</v>
      </c>
      <c r="M99" s="58">
        <f t="shared" si="25"/>
        <v>0</v>
      </c>
      <c r="N99" s="55">
        <f t="shared" si="25"/>
        <v>0</v>
      </c>
      <c r="P99"/>
      <c r="Q99" s="24" t="str">
        <f t="shared" si="26"/>
        <v/>
      </c>
      <c r="R99" s="24" t="str">
        <f t="shared" si="27"/>
        <v/>
      </c>
      <c r="S99" s="24" t="e">
        <f t="shared" si="20"/>
        <v>#N/A</v>
      </c>
      <c r="U99" s="69">
        <f t="shared" ca="1" si="21"/>
        <v>0</v>
      </c>
    </row>
    <row r="100" spans="1:21" ht="16.5" thickTop="1" thickBot="1" x14ac:dyDescent="0.3">
      <c r="A100" s="24" t="str">
        <f t="shared" si="17"/>
        <v/>
      </c>
      <c r="B100" s="50"/>
      <c r="C100" s="51"/>
      <c r="D100" s="52"/>
      <c r="E100" s="43" t="e">
        <f t="shared" si="18"/>
        <v>#N/A</v>
      </c>
      <c r="F100" s="43" t="e">
        <f t="shared" si="19"/>
        <v>#N/A</v>
      </c>
      <c r="G100" s="43" t="e">
        <f t="shared" si="22"/>
        <v>#N/A</v>
      </c>
      <c r="H100" s="53"/>
      <c r="I100" s="51"/>
      <c r="J100" s="56">
        <f t="shared" si="23"/>
        <v>0</v>
      </c>
      <c r="K100" s="51"/>
      <c r="L100" s="56">
        <f t="shared" si="24"/>
        <v>0</v>
      </c>
      <c r="M100" s="59">
        <f t="shared" si="25"/>
        <v>0</v>
      </c>
      <c r="N100" s="56">
        <f t="shared" si="25"/>
        <v>0</v>
      </c>
      <c r="P100"/>
      <c r="Q100" s="24" t="str">
        <f t="shared" si="26"/>
        <v/>
      </c>
      <c r="R100" s="24" t="str">
        <f t="shared" si="27"/>
        <v/>
      </c>
      <c r="S100" s="24" t="e">
        <f t="shared" si="20"/>
        <v>#N/A</v>
      </c>
      <c r="U100" s="69">
        <f t="shared" ca="1" si="21"/>
        <v>0</v>
      </c>
    </row>
    <row r="101" spans="1:21" ht="16.5" thickTop="1" thickBot="1" x14ac:dyDescent="0.3">
      <c r="A101" s="24" t="str">
        <f t="shared" si="17"/>
        <v/>
      </c>
      <c r="B101" s="46"/>
      <c r="C101" s="47"/>
      <c r="D101" s="48"/>
      <c r="E101" s="43" t="e">
        <f t="shared" si="18"/>
        <v>#N/A</v>
      </c>
      <c r="F101" s="43" t="e">
        <f t="shared" si="19"/>
        <v>#N/A</v>
      </c>
      <c r="G101" s="43" t="e">
        <f t="shared" si="22"/>
        <v>#N/A</v>
      </c>
      <c r="H101" s="49"/>
      <c r="I101" s="47"/>
      <c r="J101" s="55">
        <f>H101*I101</f>
        <v>0</v>
      </c>
      <c r="K101" s="47"/>
      <c r="L101" s="55">
        <f>H101*K101</f>
        <v>0</v>
      </c>
      <c r="M101" s="58">
        <f>I101+K101</f>
        <v>0</v>
      </c>
      <c r="N101" s="55">
        <f>J101+L101</f>
        <v>0</v>
      </c>
      <c r="P101"/>
      <c r="Q101" s="24" t="str">
        <f t="shared" si="26"/>
        <v/>
      </c>
      <c r="R101" s="24" t="str">
        <f t="shared" si="27"/>
        <v/>
      </c>
      <c r="S101" s="24" t="e">
        <f t="shared" si="20"/>
        <v>#N/A</v>
      </c>
      <c r="U101" s="69">
        <f t="shared" ca="1" si="21"/>
        <v>0</v>
      </c>
    </row>
    <row r="102" spans="1:21" ht="12.75" customHeight="1" thickTop="1" thickBot="1" x14ac:dyDescent="0.3">
      <c r="A102" s="24" t="str">
        <f t="shared" si="17"/>
        <v/>
      </c>
      <c r="B102" s="50"/>
      <c r="C102" s="51"/>
      <c r="D102" s="52"/>
      <c r="E102" s="43" t="e">
        <f t="shared" si="18"/>
        <v>#N/A</v>
      </c>
      <c r="F102" s="43" t="e">
        <f t="shared" si="19"/>
        <v>#N/A</v>
      </c>
      <c r="G102" s="43" t="e">
        <f t="shared" si="22"/>
        <v>#N/A</v>
      </c>
      <c r="H102" s="53"/>
      <c r="I102" s="51"/>
      <c r="J102" s="56">
        <f t="shared" ref="J102:J165" si="28">H102*I102</f>
        <v>0</v>
      </c>
      <c r="K102" s="51"/>
      <c r="L102" s="56">
        <f t="shared" ref="L102:L165" si="29">H102*K102</f>
        <v>0</v>
      </c>
      <c r="M102" s="59">
        <f t="shared" ref="M102:M165" si="30">I102+K102</f>
        <v>0</v>
      </c>
      <c r="N102" s="56">
        <f t="shared" ref="N102:N165" si="31">J102+L102</f>
        <v>0</v>
      </c>
      <c r="P102"/>
      <c r="Q102" s="24" t="str">
        <f t="shared" si="26"/>
        <v/>
      </c>
      <c r="R102" s="24" t="str">
        <f t="shared" si="27"/>
        <v/>
      </c>
      <c r="S102" s="24" t="e">
        <f t="shared" si="20"/>
        <v>#N/A</v>
      </c>
      <c r="U102" s="69">
        <f t="shared" ca="1" si="21"/>
        <v>0</v>
      </c>
    </row>
    <row r="103" spans="1:21" ht="12.75" customHeight="1" thickTop="1" thickBot="1" x14ac:dyDescent="0.3">
      <c r="A103" s="24" t="str">
        <f t="shared" si="17"/>
        <v/>
      </c>
      <c r="B103" s="46"/>
      <c r="C103" s="47"/>
      <c r="D103" s="48"/>
      <c r="E103" s="43" t="e">
        <f t="shared" si="18"/>
        <v>#N/A</v>
      </c>
      <c r="F103" s="43" t="e">
        <f t="shared" si="19"/>
        <v>#N/A</v>
      </c>
      <c r="G103" s="43" t="e">
        <f t="shared" si="22"/>
        <v>#N/A</v>
      </c>
      <c r="H103" s="49"/>
      <c r="I103" s="47"/>
      <c r="J103" s="55">
        <f t="shared" si="28"/>
        <v>0</v>
      </c>
      <c r="K103" s="47"/>
      <c r="L103" s="55">
        <f t="shared" si="29"/>
        <v>0</v>
      </c>
      <c r="M103" s="58">
        <f t="shared" si="30"/>
        <v>0</v>
      </c>
      <c r="N103" s="55">
        <f t="shared" si="31"/>
        <v>0</v>
      </c>
      <c r="P103"/>
      <c r="Q103" s="24" t="str">
        <f t="shared" si="26"/>
        <v/>
      </c>
      <c r="R103" s="24" t="str">
        <f t="shared" si="27"/>
        <v/>
      </c>
      <c r="S103" s="24" t="e">
        <f t="shared" si="20"/>
        <v>#N/A</v>
      </c>
      <c r="U103" s="69">
        <f t="shared" ca="1" si="21"/>
        <v>0</v>
      </c>
    </row>
    <row r="104" spans="1:21" ht="12.75" customHeight="1" thickTop="1" thickBot="1" x14ac:dyDescent="0.3">
      <c r="A104" s="24" t="str">
        <f t="shared" si="17"/>
        <v/>
      </c>
      <c r="B104" s="50"/>
      <c r="C104" s="51"/>
      <c r="D104" s="52"/>
      <c r="E104" s="43" t="e">
        <f t="shared" si="18"/>
        <v>#N/A</v>
      </c>
      <c r="F104" s="43" t="e">
        <f t="shared" si="19"/>
        <v>#N/A</v>
      </c>
      <c r="G104" s="43" t="e">
        <f t="shared" si="22"/>
        <v>#N/A</v>
      </c>
      <c r="H104" s="53"/>
      <c r="I104" s="51"/>
      <c r="J104" s="56">
        <f t="shared" si="28"/>
        <v>0</v>
      </c>
      <c r="K104" s="51"/>
      <c r="L104" s="56">
        <f t="shared" si="29"/>
        <v>0</v>
      </c>
      <c r="M104" s="59">
        <f t="shared" si="30"/>
        <v>0</v>
      </c>
      <c r="N104" s="56">
        <f t="shared" si="31"/>
        <v>0</v>
      </c>
      <c r="P104"/>
      <c r="Q104" s="24" t="str">
        <f t="shared" si="26"/>
        <v/>
      </c>
      <c r="R104" s="24" t="str">
        <f t="shared" si="27"/>
        <v/>
      </c>
      <c r="S104" s="24" t="e">
        <f t="shared" si="20"/>
        <v>#N/A</v>
      </c>
      <c r="U104" s="69">
        <f t="shared" ca="1" si="21"/>
        <v>0</v>
      </c>
    </row>
    <row r="105" spans="1:21" ht="12.75" customHeight="1" thickTop="1" thickBot="1" x14ac:dyDescent="0.3">
      <c r="A105" s="24" t="str">
        <f t="shared" si="17"/>
        <v/>
      </c>
      <c r="B105" s="46"/>
      <c r="C105" s="47"/>
      <c r="D105" s="48"/>
      <c r="E105" s="43" t="e">
        <f t="shared" si="18"/>
        <v>#N/A</v>
      </c>
      <c r="F105" s="43" t="e">
        <f t="shared" si="19"/>
        <v>#N/A</v>
      </c>
      <c r="G105" s="43" t="e">
        <f t="shared" si="22"/>
        <v>#N/A</v>
      </c>
      <c r="H105" s="49"/>
      <c r="I105" s="47"/>
      <c r="J105" s="55">
        <f t="shared" si="28"/>
        <v>0</v>
      </c>
      <c r="K105" s="47"/>
      <c r="L105" s="55">
        <f t="shared" si="29"/>
        <v>0</v>
      </c>
      <c r="M105" s="58">
        <f t="shared" si="30"/>
        <v>0</v>
      </c>
      <c r="N105" s="55">
        <f t="shared" si="31"/>
        <v>0</v>
      </c>
      <c r="P105"/>
      <c r="Q105" s="24" t="str">
        <f t="shared" si="26"/>
        <v/>
      </c>
      <c r="R105" s="24" t="str">
        <f t="shared" si="27"/>
        <v/>
      </c>
      <c r="S105" s="24" t="e">
        <f t="shared" si="20"/>
        <v>#N/A</v>
      </c>
      <c r="U105" s="69">
        <f t="shared" ca="1" si="21"/>
        <v>0</v>
      </c>
    </row>
    <row r="106" spans="1:21" ht="15" customHeight="1" thickTop="1" thickBot="1" x14ac:dyDescent="0.3">
      <c r="A106" s="24" t="str">
        <f t="shared" si="17"/>
        <v/>
      </c>
      <c r="B106" s="50"/>
      <c r="C106" s="51"/>
      <c r="D106" s="52"/>
      <c r="E106" s="43" t="e">
        <f t="shared" si="18"/>
        <v>#N/A</v>
      </c>
      <c r="F106" s="43" t="e">
        <f t="shared" si="19"/>
        <v>#N/A</v>
      </c>
      <c r="G106" s="43" t="e">
        <f t="shared" si="22"/>
        <v>#N/A</v>
      </c>
      <c r="H106" s="53"/>
      <c r="I106" s="51"/>
      <c r="J106" s="56">
        <f t="shared" si="28"/>
        <v>0</v>
      </c>
      <c r="K106" s="51"/>
      <c r="L106" s="56">
        <f t="shared" si="29"/>
        <v>0</v>
      </c>
      <c r="M106" s="59">
        <f t="shared" si="30"/>
        <v>0</v>
      </c>
      <c r="N106" s="56">
        <f t="shared" si="31"/>
        <v>0</v>
      </c>
      <c r="P106"/>
      <c r="Q106" s="24" t="str">
        <f t="shared" si="26"/>
        <v/>
      </c>
      <c r="R106" s="24" t="str">
        <f t="shared" si="27"/>
        <v/>
      </c>
      <c r="S106" s="24" t="e">
        <f t="shared" si="20"/>
        <v>#N/A</v>
      </c>
      <c r="U106" s="69">
        <f t="shared" ca="1" si="21"/>
        <v>0</v>
      </c>
    </row>
    <row r="107" spans="1:21" ht="15" customHeight="1" thickTop="1" thickBot="1" x14ac:dyDescent="0.3">
      <c r="A107" s="24" t="str">
        <f t="shared" si="17"/>
        <v/>
      </c>
      <c r="B107" s="46"/>
      <c r="C107" s="47"/>
      <c r="D107" s="48"/>
      <c r="E107" s="43" t="e">
        <f t="shared" si="18"/>
        <v>#N/A</v>
      </c>
      <c r="F107" s="43" t="e">
        <f t="shared" si="19"/>
        <v>#N/A</v>
      </c>
      <c r="G107" s="43" t="e">
        <f t="shared" si="22"/>
        <v>#N/A</v>
      </c>
      <c r="H107" s="49"/>
      <c r="I107" s="47"/>
      <c r="J107" s="55">
        <f t="shared" si="28"/>
        <v>0</v>
      </c>
      <c r="K107" s="47"/>
      <c r="L107" s="55">
        <f t="shared" si="29"/>
        <v>0</v>
      </c>
      <c r="M107" s="58">
        <f t="shared" si="30"/>
        <v>0</v>
      </c>
      <c r="N107" s="55">
        <f t="shared" si="31"/>
        <v>0</v>
      </c>
      <c r="P107"/>
      <c r="Q107" s="24" t="str">
        <f t="shared" si="26"/>
        <v/>
      </c>
      <c r="R107" s="24" t="str">
        <f t="shared" si="27"/>
        <v/>
      </c>
      <c r="S107" s="24" t="e">
        <f t="shared" si="20"/>
        <v>#N/A</v>
      </c>
      <c r="U107" s="69">
        <f t="shared" ca="1" si="21"/>
        <v>0</v>
      </c>
    </row>
    <row r="108" spans="1:21" ht="16.5" thickTop="1" thickBot="1" x14ac:dyDescent="0.3">
      <c r="A108" s="24" t="str">
        <f t="shared" si="17"/>
        <v/>
      </c>
      <c r="B108" s="50"/>
      <c r="C108" s="51"/>
      <c r="D108" s="52"/>
      <c r="E108" s="43" t="e">
        <f t="shared" si="18"/>
        <v>#N/A</v>
      </c>
      <c r="F108" s="43" t="e">
        <f t="shared" si="19"/>
        <v>#N/A</v>
      </c>
      <c r="G108" s="43" t="e">
        <f t="shared" si="22"/>
        <v>#N/A</v>
      </c>
      <c r="H108" s="53"/>
      <c r="I108" s="51"/>
      <c r="J108" s="56">
        <f t="shared" si="28"/>
        <v>0</v>
      </c>
      <c r="K108" s="51"/>
      <c r="L108" s="56">
        <f t="shared" si="29"/>
        <v>0</v>
      </c>
      <c r="M108" s="59">
        <f t="shared" si="30"/>
        <v>0</v>
      </c>
      <c r="N108" s="56">
        <f t="shared" si="31"/>
        <v>0</v>
      </c>
      <c r="P108"/>
      <c r="Q108" s="24" t="str">
        <f t="shared" si="26"/>
        <v/>
      </c>
      <c r="R108" s="24" t="str">
        <f t="shared" si="27"/>
        <v/>
      </c>
      <c r="S108" s="24" t="e">
        <f t="shared" si="20"/>
        <v>#N/A</v>
      </c>
      <c r="U108" s="69">
        <f t="shared" ca="1" si="21"/>
        <v>0</v>
      </c>
    </row>
    <row r="109" spans="1:21" ht="16.5" thickTop="1" thickBot="1" x14ac:dyDescent="0.3">
      <c r="A109" s="24" t="str">
        <f t="shared" si="17"/>
        <v/>
      </c>
      <c r="B109" s="46"/>
      <c r="C109" s="47"/>
      <c r="D109" s="48"/>
      <c r="E109" s="43" t="e">
        <f t="shared" si="18"/>
        <v>#N/A</v>
      </c>
      <c r="F109" s="43" t="e">
        <f t="shared" si="19"/>
        <v>#N/A</v>
      </c>
      <c r="G109" s="43" t="e">
        <f t="shared" si="22"/>
        <v>#N/A</v>
      </c>
      <c r="H109" s="49"/>
      <c r="I109" s="47"/>
      <c r="J109" s="55">
        <f t="shared" si="28"/>
        <v>0</v>
      </c>
      <c r="K109" s="47"/>
      <c r="L109" s="55">
        <f t="shared" si="29"/>
        <v>0</v>
      </c>
      <c r="M109" s="58">
        <f t="shared" si="30"/>
        <v>0</v>
      </c>
      <c r="N109" s="55">
        <f t="shared" si="31"/>
        <v>0</v>
      </c>
      <c r="P109"/>
      <c r="Q109" s="24" t="str">
        <f t="shared" si="26"/>
        <v/>
      </c>
      <c r="R109" s="24" t="str">
        <f t="shared" si="27"/>
        <v/>
      </c>
      <c r="S109" s="24" t="e">
        <f t="shared" si="20"/>
        <v>#N/A</v>
      </c>
      <c r="U109" s="69">
        <f t="shared" ca="1" si="21"/>
        <v>0</v>
      </c>
    </row>
    <row r="110" spans="1:21" ht="16.5" thickTop="1" thickBot="1" x14ac:dyDescent="0.3">
      <c r="A110" s="24" t="str">
        <f t="shared" si="17"/>
        <v/>
      </c>
      <c r="B110" s="50"/>
      <c r="C110" s="51"/>
      <c r="D110" s="52"/>
      <c r="E110" s="43" t="e">
        <f t="shared" si="18"/>
        <v>#N/A</v>
      </c>
      <c r="F110" s="43" t="e">
        <f t="shared" si="19"/>
        <v>#N/A</v>
      </c>
      <c r="G110" s="43" t="e">
        <f t="shared" si="22"/>
        <v>#N/A</v>
      </c>
      <c r="H110" s="53"/>
      <c r="I110" s="51"/>
      <c r="J110" s="56">
        <f t="shared" si="28"/>
        <v>0</v>
      </c>
      <c r="K110" s="51"/>
      <c r="L110" s="56">
        <f t="shared" si="29"/>
        <v>0</v>
      </c>
      <c r="M110" s="59">
        <f t="shared" si="30"/>
        <v>0</v>
      </c>
      <c r="N110" s="56">
        <f t="shared" si="31"/>
        <v>0</v>
      </c>
      <c r="P110"/>
      <c r="Q110" s="24" t="str">
        <f t="shared" si="26"/>
        <v/>
      </c>
      <c r="R110" s="24" t="str">
        <f t="shared" si="27"/>
        <v/>
      </c>
      <c r="S110" s="24" t="e">
        <f t="shared" si="20"/>
        <v>#N/A</v>
      </c>
      <c r="U110" s="69">
        <f t="shared" ca="1" si="21"/>
        <v>0</v>
      </c>
    </row>
    <row r="111" spans="1:21" ht="16.5" thickTop="1" thickBot="1" x14ac:dyDescent="0.3">
      <c r="A111" s="24" t="str">
        <f t="shared" si="17"/>
        <v/>
      </c>
      <c r="B111" s="46"/>
      <c r="C111" s="47"/>
      <c r="D111" s="48"/>
      <c r="E111" s="43" t="e">
        <f t="shared" si="18"/>
        <v>#N/A</v>
      </c>
      <c r="F111" s="43" t="e">
        <f t="shared" si="19"/>
        <v>#N/A</v>
      </c>
      <c r="G111" s="43" t="e">
        <f t="shared" si="22"/>
        <v>#N/A</v>
      </c>
      <c r="H111" s="49"/>
      <c r="I111" s="47"/>
      <c r="J111" s="55">
        <f t="shared" si="28"/>
        <v>0</v>
      </c>
      <c r="K111" s="47"/>
      <c r="L111" s="55">
        <f t="shared" si="29"/>
        <v>0</v>
      </c>
      <c r="M111" s="58">
        <f t="shared" si="30"/>
        <v>0</v>
      </c>
      <c r="N111" s="55">
        <f t="shared" si="31"/>
        <v>0</v>
      </c>
      <c r="P111"/>
      <c r="Q111" s="24" t="str">
        <f t="shared" si="26"/>
        <v/>
      </c>
      <c r="R111" s="24" t="str">
        <f t="shared" si="27"/>
        <v/>
      </c>
      <c r="S111" s="24" t="e">
        <f t="shared" si="20"/>
        <v>#N/A</v>
      </c>
      <c r="U111" s="69">
        <f t="shared" ca="1" si="21"/>
        <v>0</v>
      </c>
    </row>
    <row r="112" spans="1:21" ht="16.5" thickTop="1" thickBot="1" x14ac:dyDescent="0.3">
      <c r="A112" s="24" t="str">
        <f t="shared" si="17"/>
        <v/>
      </c>
      <c r="B112" s="50"/>
      <c r="C112" s="51"/>
      <c r="D112" s="52"/>
      <c r="E112" s="43" t="e">
        <f t="shared" si="18"/>
        <v>#N/A</v>
      </c>
      <c r="F112" s="43" t="e">
        <f t="shared" si="19"/>
        <v>#N/A</v>
      </c>
      <c r="G112" s="43" t="e">
        <f t="shared" si="22"/>
        <v>#N/A</v>
      </c>
      <c r="H112" s="53"/>
      <c r="I112" s="51"/>
      <c r="J112" s="56">
        <f t="shared" si="28"/>
        <v>0</v>
      </c>
      <c r="K112" s="51"/>
      <c r="L112" s="56">
        <f t="shared" si="29"/>
        <v>0</v>
      </c>
      <c r="M112" s="59">
        <f t="shared" si="30"/>
        <v>0</v>
      </c>
      <c r="N112" s="56">
        <f t="shared" si="31"/>
        <v>0</v>
      </c>
      <c r="P112"/>
      <c r="Q112" s="24" t="str">
        <f t="shared" si="26"/>
        <v/>
      </c>
      <c r="R112" s="24" t="str">
        <f t="shared" si="27"/>
        <v/>
      </c>
      <c r="S112" s="24" t="e">
        <f t="shared" si="20"/>
        <v>#N/A</v>
      </c>
      <c r="U112" s="69">
        <f t="shared" ca="1" si="21"/>
        <v>0</v>
      </c>
    </row>
    <row r="113" spans="1:21" ht="16.5" thickTop="1" thickBot="1" x14ac:dyDescent="0.3">
      <c r="A113" s="24" t="str">
        <f t="shared" si="17"/>
        <v/>
      </c>
      <c r="B113" s="46"/>
      <c r="C113" s="47"/>
      <c r="D113" s="48"/>
      <c r="E113" s="43" t="e">
        <f t="shared" si="18"/>
        <v>#N/A</v>
      </c>
      <c r="F113" s="43" t="e">
        <f t="shared" si="19"/>
        <v>#N/A</v>
      </c>
      <c r="G113" s="43" t="e">
        <f t="shared" si="22"/>
        <v>#N/A</v>
      </c>
      <c r="H113" s="49"/>
      <c r="I113" s="47"/>
      <c r="J113" s="55">
        <f t="shared" si="28"/>
        <v>0</v>
      </c>
      <c r="K113" s="47"/>
      <c r="L113" s="55">
        <f t="shared" si="29"/>
        <v>0</v>
      </c>
      <c r="M113" s="58">
        <f t="shared" si="30"/>
        <v>0</v>
      </c>
      <c r="N113" s="55">
        <f t="shared" si="31"/>
        <v>0</v>
      </c>
      <c r="P113"/>
      <c r="Q113" s="24" t="str">
        <f t="shared" si="26"/>
        <v/>
      </c>
      <c r="R113" s="24" t="str">
        <f t="shared" si="27"/>
        <v/>
      </c>
      <c r="S113" s="24" t="e">
        <f t="shared" si="20"/>
        <v>#N/A</v>
      </c>
      <c r="U113" s="69">
        <f t="shared" ca="1" si="21"/>
        <v>0</v>
      </c>
    </row>
    <row r="114" spans="1:21" ht="16.5" thickTop="1" thickBot="1" x14ac:dyDescent="0.3">
      <c r="A114" s="24" t="str">
        <f t="shared" si="17"/>
        <v/>
      </c>
      <c r="B114" s="50"/>
      <c r="C114" s="51"/>
      <c r="D114" s="52"/>
      <c r="E114" s="43" t="e">
        <f t="shared" si="18"/>
        <v>#N/A</v>
      </c>
      <c r="F114" s="43" t="e">
        <f t="shared" si="19"/>
        <v>#N/A</v>
      </c>
      <c r="G114" s="43" t="e">
        <f t="shared" si="22"/>
        <v>#N/A</v>
      </c>
      <c r="H114" s="53"/>
      <c r="I114" s="51"/>
      <c r="J114" s="56">
        <f t="shared" si="28"/>
        <v>0</v>
      </c>
      <c r="K114" s="51"/>
      <c r="L114" s="56">
        <f t="shared" si="29"/>
        <v>0</v>
      </c>
      <c r="M114" s="59">
        <f t="shared" si="30"/>
        <v>0</v>
      </c>
      <c r="N114" s="56">
        <f t="shared" si="31"/>
        <v>0</v>
      </c>
      <c r="P114"/>
      <c r="Q114" s="24" t="str">
        <f t="shared" si="26"/>
        <v/>
      </c>
      <c r="R114" s="24" t="str">
        <f t="shared" si="27"/>
        <v/>
      </c>
      <c r="S114" s="24" t="e">
        <f t="shared" si="20"/>
        <v>#N/A</v>
      </c>
      <c r="U114" s="69">
        <f t="shared" ca="1" si="21"/>
        <v>0</v>
      </c>
    </row>
    <row r="115" spans="1:21" ht="16.5" thickTop="1" thickBot="1" x14ac:dyDescent="0.3">
      <c r="A115" s="24" t="str">
        <f t="shared" si="17"/>
        <v/>
      </c>
      <c r="B115" s="46"/>
      <c r="C115" s="47"/>
      <c r="D115" s="48"/>
      <c r="E115" s="43" t="e">
        <f t="shared" si="18"/>
        <v>#N/A</v>
      </c>
      <c r="F115" s="43" t="e">
        <f t="shared" si="19"/>
        <v>#N/A</v>
      </c>
      <c r="G115" s="43" t="e">
        <f t="shared" si="22"/>
        <v>#N/A</v>
      </c>
      <c r="H115" s="49"/>
      <c r="I115" s="47"/>
      <c r="J115" s="55">
        <f t="shared" si="28"/>
        <v>0</v>
      </c>
      <c r="K115" s="47"/>
      <c r="L115" s="55">
        <f t="shared" si="29"/>
        <v>0</v>
      </c>
      <c r="M115" s="58">
        <f t="shared" si="30"/>
        <v>0</v>
      </c>
      <c r="N115" s="55">
        <f t="shared" si="31"/>
        <v>0</v>
      </c>
      <c r="P115"/>
      <c r="Q115" s="24" t="str">
        <f t="shared" si="26"/>
        <v/>
      </c>
      <c r="R115" s="24" t="str">
        <f t="shared" si="27"/>
        <v/>
      </c>
      <c r="S115" s="24" t="e">
        <f t="shared" si="20"/>
        <v>#N/A</v>
      </c>
      <c r="U115" s="69">
        <f t="shared" ca="1" si="21"/>
        <v>0</v>
      </c>
    </row>
    <row r="116" spans="1:21" ht="16.5" thickTop="1" thickBot="1" x14ac:dyDescent="0.3">
      <c r="A116" s="24" t="str">
        <f t="shared" si="17"/>
        <v/>
      </c>
      <c r="B116" s="50"/>
      <c r="C116" s="51"/>
      <c r="D116" s="52"/>
      <c r="E116" s="43" t="e">
        <f t="shared" si="18"/>
        <v>#N/A</v>
      </c>
      <c r="F116" s="43" t="e">
        <f t="shared" si="19"/>
        <v>#N/A</v>
      </c>
      <c r="G116" s="43" t="e">
        <f t="shared" si="22"/>
        <v>#N/A</v>
      </c>
      <c r="H116" s="53"/>
      <c r="I116" s="51"/>
      <c r="J116" s="56">
        <f t="shared" si="28"/>
        <v>0</v>
      </c>
      <c r="K116" s="51"/>
      <c r="L116" s="56">
        <f t="shared" si="29"/>
        <v>0</v>
      </c>
      <c r="M116" s="59">
        <f t="shared" si="30"/>
        <v>0</v>
      </c>
      <c r="N116" s="56">
        <f t="shared" si="31"/>
        <v>0</v>
      </c>
      <c r="P116"/>
      <c r="Q116" s="24" t="str">
        <f t="shared" si="26"/>
        <v/>
      </c>
      <c r="R116" s="24" t="str">
        <f t="shared" si="27"/>
        <v/>
      </c>
      <c r="S116" s="24" t="e">
        <f t="shared" si="20"/>
        <v>#N/A</v>
      </c>
      <c r="U116" s="69">
        <f t="shared" ca="1" si="21"/>
        <v>0</v>
      </c>
    </row>
    <row r="117" spans="1:21" ht="16.5" thickTop="1" thickBot="1" x14ac:dyDescent="0.3">
      <c r="A117" s="24" t="str">
        <f t="shared" si="17"/>
        <v/>
      </c>
      <c r="B117" s="46"/>
      <c r="C117" s="47"/>
      <c r="D117" s="48"/>
      <c r="E117" s="43" t="e">
        <f t="shared" si="18"/>
        <v>#N/A</v>
      </c>
      <c r="F117" s="43" t="e">
        <f t="shared" si="19"/>
        <v>#N/A</v>
      </c>
      <c r="G117" s="43" t="e">
        <f t="shared" si="22"/>
        <v>#N/A</v>
      </c>
      <c r="H117" s="49"/>
      <c r="I117" s="47"/>
      <c r="J117" s="55">
        <f t="shared" si="28"/>
        <v>0</v>
      </c>
      <c r="K117" s="47"/>
      <c r="L117" s="55">
        <f t="shared" si="29"/>
        <v>0</v>
      </c>
      <c r="M117" s="58">
        <f t="shared" si="30"/>
        <v>0</v>
      </c>
      <c r="N117" s="55">
        <f t="shared" si="31"/>
        <v>0</v>
      </c>
      <c r="P117"/>
      <c r="Q117" s="24" t="str">
        <f t="shared" si="26"/>
        <v/>
      </c>
      <c r="R117" s="24" t="str">
        <f t="shared" si="27"/>
        <v/>
      </c>
      <c r="S117" s="24" t="e">
        <f t="shared" si="20"/>
        <v>#N/A</v>
      </c>
      <c r="U117" s="69">
        <f t="shared" ca="1" si="21"/>
        <v>0</v>
      </c>
    </row>
    <row r="118" spans="1:21" ht="16.5" thickTop="1" thickBot="1" x14ac:dyDescent="0.3">
      <c r="A118" s="24" t="str">
        <f t="shared" si="17"/>
        <v/>
      </c>
      <c r="B118" s="50"/>
      <c r="C118" s="51"/>
      <c r="D118" s="52"/>
      <c r="E118" s="43" t="e">
        <f t="shared" si="18"/>
        <v>#N/A</v>
      </c>
      <c r="F118" s="43" t="e">
        <f t="shared" si="19"/>
        <v>#N/A</v>
      </c>
      <c r="G118" s="43" t="e">
        <f t="shared" si="22"/>
        <v>#N/A</v>
      </c>
      <c r="H118" s="53"/>
      <c r="I118" s="51"/>
      <c r="J118" s="56">
        <f t="shared" si="28"/>
        <v>0</v>
      </c>
      <c r="K118" s="51"/>
      <c r="L118" s="56">
        <f t="shared" si="29"/>
        <v>0</v>
      </c>
      <c r="M118" s="59">
        <f t="shared" si="30"/>
        <v>0</v>
      </c>
      <c r="N118" s="56">
        <f t="shared" si="31"/>
        <v>0</v>
      </c>
      <c r="P118"/>
      <c r="Q118" s="24" t="str">
        <f t="shared" si="26"/>
        <v/>
      </c>
      <c r="R118" s="24" t="str">
        <f t="shared" si="27"/>
        <v/>
      </c>
      <c r="S118" s="24" t="e">
        <f t="shared" si="20"/>
        <v>#N/A</v>
      </c>
      <c r="U118" s="69">
        <f t="shared" ca="1" si="21"/>
        <v>0</v>
      </c>
    </row>
    <row r="119" spans="1:21" ht="16.5" thickTop="1" thickBot="1" x14ac:dyDescent="0.3">
      <c r="A119" s="24" t="str">
        <f t="shared" si="17"/>
        <v/>
      </c>
      <c r="B119" s="46"/>
      <c r="C119" s="47"/>
      <c r="D119" s="48"/>
      <c r="E119" s="43" t="e">
        <f t="shared" si="18"/>
        <v>#N/A</v>
      </c>
      <c r="F119" s="43" t="e">
        <f t="shared" si="19"/>
        <v>#N/A</v>
      </c>
      <c r="G119" s="43" t="e">
        <f t="shared" si="22"/>
        <v>#N/A</v>
      </c>
      <c r="H119" s="49"/>
      <c r="I119" s="47"/>
      <c r="J119" s="55">
        <f t="shared" si="28"/>
        <v>0</v>
      </c>
      <c r="K119" s="47"/>
      <c r="L119" s="55">
        <f t="shared" si="29"/>
        <v>0</v>
      </c>
      <c r="M119" s="58">
        <f t="shared" si="30"/>
        <v>0</v>
      </c>
      <c r="N119" s="55">
        <f t="shared" si="31"/>
        <v>0</v>
      </c>
      <c r="P119"/>
      <c r="Q119" s="24" t="str">
        <f t="shared" si="26"/>
        <v/>
      </c>
      <c r="R119" s="24" t="str">
        <f t="shared" si="27"/>
        <v/>
      </c>
      <c r="S119" s="24" t="e">
        <f t="shared" si="20"/>
        <v>#N/A</v>
      </c>
      <c r="U119" s="69">
        <f t="shared" ca="1" si="21"/>
        <v>0</v>
      </c>
    </row>
    <row r="120" spans="1:21" ht="16.5" thickTop="1" thickBot="1" x14ac:dyDescent="0.3">
      <c r="A120" s="24" t="str">
        <f t="shared" si="17"/>
        <v/>
      </c>
      <c r="B120" s="50"/>
      <c r="C120" s="51"/>
      <c r="D120" s="52"/>
      <c r="E120" s="43" t="e">
        <f t="shared" si="18"/>
        <v>#N/A</v>
      </c>
      <c r="F120" s="43" t="e">
        <f t="shared" si="19"/>
        <v>#N/A</v>
      </c>
      <c r="G120" s="43" t="e">
        <f t="shared" si="22"/>
        <v>#N/A</v>
      </c>
      <c r="H120" s="53"/>
      <c r="I120" s="51"/>
      <c r="J120" s="56">
        <f t="shared" si="28"/>
        <v>0</v>
      </c>
      <c r="K120" s="51"/>
      <c r="L120" s="56">
        <f t="shared" si="29"/>
        <v>0</v>
      </c>
      <c r="M120" s="59">
        <f t="shared" si="30"/>
        <v>0</v>
      </c>
      <c r="N120" s="56">
        <f t="shared" si="31"/>
        <v>0</v>
      </c>
      <c r="P120"/>
      <c r="Q120" s="24" t="str">
        <f t="shared" si="26"/>
        <v/>
      </c>
      <c r="R120" s="24" t="str">
        <f t="shared" si="27"/>
        <v/>
      </c>
      <c r="S120" s="24" t="e">
        <f t="shared" si="20"/>
        <v>#N/A</v>
      </c>
      <c r="U120" s="69">
        <f t="shared" ca="1" si="21"/>
        <v>0</v>
      </c>
    </row>
    <row r="121" spans="1:21" ht="16.5" thickTop="1" thickBot="1" x14ac:dyDescent="0.3">
      <c r="A121" s="24" t="str">
        <f t="shared" si="17"/>
        <v/>
      </c>
      <c r="B121" s="46"/>
      <c r="C121" s="47"/>
      <c r="D121" s="48"/>
      <c r="E121" s="43" t="e">
        <f t="shared" si="18"/>
        <v>#N/A</v>
      </c>
      <c r="F121" s="43" t="e">
        <f t="shared" si="19"/>
        <v>#N/A</v>
      </c>
      <c r="G121" s="43" t="e">
        <f t="shared" si="22"/>
        <v>#N/A</v>
      </c>
      <c r="H121" s="49"/>
      <c r="I121" s="47"/>
      <c r="J121" s="55">
        <f t="shared" si="28"/>
        <v>0</v>
      </c>
      <c r="K121" s="47"/>
      <c r="L121" s="55">
        <f t="shared" si="29"/>
        <v>0</v>
      </c>
      <c r="M121" s="58">
        <f t="shared" si="30"/>
        <v>0</v>
      </c>
      <c r="N121" s="55">
        <f t="shared" si="31"/>
        <v>0</v>
      </c>
      <c r="P121"/>
      <c r="Q121" s="24" t="str">
        <f t="shared" si="26"/>
        <v/>
      </c>
      <c r="R121" s="24" t="str">
        <f t="shared" si="27"/>
        <v/>
      </c>
      <c r="S121" s="24" t="e">
        <f t="shared" si="20"/>
        <v>#N/A</v>
      </c>
      <c r="U121" s="69">
        <f t="shared" ca="1" si="21"/>
        <v>0</v>
      </c>
    </row>
    <row r="122" spans="1:21" ht="16.5" thickTop="1" thickBot="1" x14ac:dyDescent="0.3">
      <c r="A122" s="24" t="str">
        <f t="shared" si="17"/>
        <v/>
      </c>
      <c r="B122" s="50"/>
      <c r="C122" s="51"/>
      <c r="D122" s="52"/>
      <c r="E122" s="43" t="e">
        <f t="shared" si="18"/>
        <v>#N/A</v>
      </c>
      <c r="F122" s="43" t="e">
        <f t="shared" si="19"/>
        <v>#N/A</v>
      </c>
      <c r="G122" s="43" t="e">
        <f t="shared" si="22"/>
        <v>#N/A</v>
      </c>
      <c r="H122" s="53"/>
      <c r="I122" s="51"/>
      <c r="J122" s="56">
        <f t="shared" si="28"/>
        <v>0</v>
      </c>
      <c r="K122" s="51"/>
      <c r="L122" s="56">
        <f t="shared" si="29"/>
        <v>0</v>
      </c>
      <c r="M122" s="59">
        <f t="shared" si="30"/>
        <v>0</v>
      </c>
      <c r="N122" s="56">
        <f t="shared" si="31"/>
        <v>0</v>
      </c>
      <c r="P122"/>
      <c r="Q122" s="24" t="str">
        <f t="shared" si="26"/>
        <v/>
      </c>
      <c r="R122" s="24" t="str">
        <f t="shared" si="27"/>
        <v/>
      </c>
      <c r="S122" s="24" t="e">
        <f t="shared" si="20"/>
        <v>#N/A</v>
      </c>
      <c r="U122" s="69">
        <f t="shared" ca="1" si="21"/>
        <v>0</v>
      </c>
    </row>
    <row r="123" spans="1:21" ht="16.5" thickTop="1" thickBot="1" x14ac:dyDescent="0.3">
      <c r="A123" s="24" t="str">
        <f t="shared" si="17"/>
        <v/>
      </c>
      <c r="B123" s="46"/>
      <c r="C123" s="47"/>
      <c r="D123" s="48"/>
      <c r="E123" s="43" t="e">
        <f t="shared" si="18"/>
        <v>#N/A</v>
      </c>
      <c r="F123" s="43" t="e">
        <f t="shared" si="19"/>
        <v>#N/A</v>
      </c>
      <c r="G123" s="43" t="e">
        <f t="shared" si="22"/>
        <v>#N/A</v>
      </c>
      <c r="H123" s="49"/>
      <c r="I123" s="47"/>
      <c r="J123" s="55">
        <f t="shared" si="28"/>
        <v>0</v>
      </c>
      <c r="K123" s="47"/>
      <c r="L123" s="55">
        <f t="shared" si="29"/>
        <v>0</v>
      </c>
      <c r="M123" s="58">
        <f t="shared" si="30"/>
        <v>0</v>
      </c>
      <c r="N123" s="55">
        <f t="shared" si="31"/>
        <v>0</v>
      </c>
      <c r="P123"/>
      <c r="Q123" s="24" t="str">
        <f t="shared" si="26"/>
        <v/>
      </c>
      <c r="R123" s="24" t="str">
        <f t="shared" si="27"/>
        <v/>
      </c>
      <c r="S123" s="24" t="e">
        <f t="shared" si="20"/>
        <v>#N/A</v>
      </c>
      <c r="U123" s="69">
        <f t="shared" ca="1" si="21"/>
        <v>0</v>
      </c>
    </row>
    <row r="124" spans="1:21" ht="16.5" thickTop="1" thickBot="1" x14ac:dyDescent="0.3">
      <c r="A124" s="24" t="str">
        <f t="shared" si="17"/>
        <v/>
      </c>
      <c r="B124" s="50"/>
      <c r="C124" s="51"/>
      <c r="D124" s="52"/>
      <c r="E124" s="43" t="e">
        <f t="shared" si="18"/>
        <v>#N/A</v>
      </c>
      <c r="F124" s="43" t="e">
        <f t="shared" si="19"/>
        <v>#N/A</v>
      </c>
      <c r="G124" s="43" t="e">
        <f t="shared" si="22"/>
        <v>#N/A</v>
      </c>
      <c r="H124" s="53"/>
      <c r="I124" s="51"/>
      <c r="J124" s="56">
        <f t="shared" si="28"/>
        <v>0</v>
      </c>
      <c r="K124" s="51"/>
      <c r="L124" s="56">
        <f t="shared" si="29"/>
        <v>0</v>
      </c>
      <c r="M124" s="59">
        <f t="shared" si="30"/>
        <v>0</v>
      </c>
      <c r="N124" s="56">
        <f t="shared" si="31"/>
        <v>0</v>
      </c>
      <c r="P124"/>
      <c r="Q124" s="24" t="str">
        <f t="shared" si="26"/>
        <v/>
      </c>
      <c r="R124" s="24" t="str">
        <f t="shared" si="27"/>
        <v/>
      </c>
      <c r="S124" s="24" t="e">
        <f t="shared" si="20"/>
        <v>#N/A</v>
      </c>
      <c r="U124" s="69">
        <f t="shared" ca="1" si="21"/>
        <v>0</v>
      </c>
    </row>
    <row r="125" spans="1:21" ht="16.5" thickTop="1" thickBot="1" x14ac:dyDescent="0.3">
      <c r="A125" s="24" t="str">
        <f t="shared" si="17"/>
        <v/>
      </c>
      <c r="B125" s="46"/>
      <c r="C125" s="47"/>
      <c r="D125" s="48"/>
      <c r="E125" s="43" t="e">
        <f t="shared" si="18"/>
        <v>#N/A</v>
      </c>
      <c r="F125" s="43" t="e">
        <f t="shared" si="19"/>
        <v>#N/A</v>
      </c>
      <c r="G125" s="43" t="e">
        <f t="shared" si="22"/>
        <v>#N/A</v>
      </c>
      <c r="H125" s="49"/>
      <c r="I125" s="47"/>
      <c r="J125" s="55">
        <f t="shared" si="28"/>
        <v>0</v>
      </c>
      <c r="K125" s="47"/>
      <c r="L125" s="55">
        <f t="shared" si="29"/>
        <v>0</v>
      </c>
      <c r="M125" s="58">
        <f t="shared" si="30"/>
        <v>0</v>
      </c>
      <c r="N125" s="55">
        <f t="shared" si="31"/>
        <v>0</v>
      </c>
      <c r="P125"/>
      <c r="Q125" s="24" t="str">
        <f t="shared" si="26"/>
        <v/>
      </c>
      <c r="R125" s="24" t="str">
        <f t="shared" si="27"/>
        <v/>
      </c>
      <c r="S125" s="24" t="e">
        <f t="shared" si="20"/>
        <v>#N/A</v>
      </c>
      <c r="U125" s="69">
        <f t="shared" ca="1" si="21"/>
        <v>0</v>
      </c>
    </row>
    <row r="126" spans="1:21" ht="16.5" thickTop="1" thickBot="1" x14ac:dyDescent="0.3">
      <c r="A126" s="24" t="str">
        <f t="shared" si="17"/>
        <v/>
      </c>
      <c r="B126" s="50"/>
      <c r="C126" s="51"/>
      <c r="D126" s="52"/>
      <c r="E126" s="43" t="e">
        <f t="shared" si="18"/>
        <v>#N/A</v>
      </c>
      <c r="F126" s="43" t="e">
        <f t="shared" si="19"/>
        <v>#N/A</v>
      </c>
      <c r="G126" s="43" t="e">
        <f t="shared" si="22"/>
        <v>#N/A</v>
      </c>
      <c r="H126" s="53"/>
      <c r="I126" s="51"/>
      <c r="J126" s="56">
        <f t="shared" si="28"/>
        <v>0</v>
      </c>
      <c r="K126" s="51"/>
      <c r="L126" s="56">
        <f t="shared" si="29"/>
        <v>0</v>
      </c>
      <c r="M126" s="59">
        <f t="shared" si="30"/>
        <v>0</v>
      </c>
      <c r="N126" s="56">
        <f t="shared" si="31"/>
        <v>0</v>
      </c>
      <c r="P126"/>
      <c r="Q126" s="24" t="str">
        <f t="shared" si="26"/>
        <v/>
      </c>
      <c r="R126" s="24" t="str">
        <f t="shared" si="27"/>
        <v/>
      </c>
      <c r="S126" s="24" t="e">
        <f t="shared" si="20"/>
        <v>#N/A</v>
      </c>
      <c r="U126" s="69">
        <f t="shared" ca="1" si="21"/>
        <v>0</v>
      </c>
    </row>
    <row r="127" spans="1:21" ht="16.5" thickTop="1" thickBot="1" x14ac:dyDescent="0.3">
      <c r="A127" s="24" t="str">
        <f t="shared" si="17"/>
        <v/>
      </c>
      <c r="B127" s="46"/>
      <c r="C127" s="47"/>
      <c r="D127" s="48"/>
      <c r="E127" s="43" t="e">
        <f t="shared" si="18"/>
        <v>#N/A</v>
      </c>
      <c r="F127" s="43" t="e">
        <f t="shared" si="19"/>
        <v>#N/A</v>
      </c>
      <c r="G127" s="43" t="e">
        <f t="shared" si="22"/>
        <v>#N/A</v>
      </c>
      <c r="H127" s="49"/>
      <c r="I127" s="47"/>
      <c r="J127" s="55">
        <f t="shared" si="28"/>
        <v>0</v>
      </c>
      <c r="K127" s="47"/>
      <c r="L127" s="55">
        <f t="shared" si="29"/>
        <v>0</v>
      </c>
      <c r="M127" s="58">
        <f t="shared" si="30"/>
        <v>0</v>
      </c>
      <c r="N127" s="55">
        <f t="shared" si="31"/>
        <v>0</v>
      </c>
      <c r="P127"/>
      <c r="Q127" s="24" t="str">
        <f t="shared" si="26"/>
        <v/>
      </c>
      <c r="R127" s="24" t="str">
        <f t="shared" si="27"/>
        <v/>
      </c>
      <c r="S127" s="24" t="e">
        <f t="shared" si="20"/>
        <v>#N/A</v>
      </c>
      <c r="U127" s="69">
        <f t="shared" ca="1" si="21"/>
        <v>0</v>
      </c>
    </row>
    <row r="128" spans="1:21" ht="16.5" thickTop="1" thickBot="1" x14ac:dyDescent="0.3">
      <c r="A128" s="24" t="str">
        <f t="shared" si="17"/>
        <v/>
      </c>
      <c r="B128" s="50"/>
      <c r="C128" s="51"/>
      <c r="D128" s="52"/>
      <c r="E128" s="43" t="e">
        <f t="shared" si="18"/>
        <v>#N/A</v>
      </c>
      <c r="F128" s="43" t="e">
        <f t="shared" si="19"/>
        <v>#N/A</v>
      </c>
      <c r="G128" s="43" t="e">
        <f t="shared" si="22"/>
        <v>#N/A</v>
      </c>
      <c r="H128" s="53"/>
      <c r="I128" s="51"/>
      <c r="J128" s="56">
        <f t="shared" si="28"/>
        <v>0</v>
      </c>
      <c r="K128" s="51"/>
      <c r="L128" s="56">
        <f t="shared" si="29"/>
        <v>0</v>
      </c>
      <c r="M128" s="59">
        <f t="shared" si="30"/>
        <v>0</v>
      </c>
      <c r="N128" s="56">
        <f t="shared" si="31"/>
        <v>0</v>
      </c>
      <c r="P128"/>
      <c r="Q128" s="24" t="str">
        <f t="shared" si="26"/>
        <v/>
      </c>
      <c r="R128" s="24" t="str">
        <f t="shared" si="27"/>
        <v/>
      </c>
      <c r="S128" s="24" t="e">
        <f t="shared" si="20"/>
        <v>#N/A</v>
      </c>
      <c r="U128" s="69">
        <f t="shared" ca="1" si="21"/>
        <v>0</v>
      </c>
    </row>
    <row r="129" spans="1:21" ht="16.5" thickTop="1" thickBot="1" x14ac:dyDescent="0.3">
      <c r="A129" s="24" t="str">
        <f t="shared" si="17"/>
        <v/>
      </c>
      <c r="B129" s="46"/>
      <c r="C129" s="47"/>
      <c r="D129" s="48"/>
      <c r="E129" s="43" t="e">
        <f t="shared" si="18"/>
        <v>#N/A</v>
      </c>
      <c r="F129" s="43" t="e">
        <f t="shared" si="19"/>
        <v>#N/A</v>
      </c>
      <c r="G129" s="43" t="e">
        <f t="shared" si="22"/>
        <v>#N/A</v>
      </c>
      <c r="H129" s="49"/>
      <c r="I129" s="47"/>
      <c r="J129" s="55">
        <f t="shared" si="28"/>
        <v>0</v>
      </c>
      <c r="K129" s="47"/>
      <c r="L129" s="55">
        <f t="shared" si="29"/>
        <v>0</v>
      </c>
      <c r="M129" s="58">
        <f t="shared" si="30"/>
        <v>0</v>
      </c>
      <c r="N129" s="55">
        <f t="shared" si="31"/>
        <v>0</v>
      </c>
      <c r="P129"/>
      <c r="Q129" s="24" t="str">
        <f t="shared" si="26"/>
        <v/>
      </c>
      <c r="R129" s="24" t="str">
        <f t="shared" si="27"/>
        <v/>
      </c>
      <c r="S129" s="24" t="e">
        <f t="shared" si="20"/>
        <v>#N/A</v>
      </c>
      <c r="U129" s="69">
        <f t="shared" ca="1" si="21"/>
        <v>0</v>
      </c>
    </row>
    <row r="130" spans="1:21" ht="16.5" thickTop="1" thickBot="1" x14ac:dyDescent="0.3">
      <c r="A130" s="24" t="str">
        <f t="shared" si="17"/>
        <v/>
      </c>
      <c r="B130" s="50"/>
      <c r="C130" s="51"/>
      <c r="D130" s="52"/>
      <c r="E130" s="43" t="e">
        <f t="shared" si="18"/>
        <v>#N/A</v>
      </c>
      <c r="F130" s="43" t="e">
        <f t="shared" si="19"/>
        <v>#N/A</v>
      </c>
      <c r="G130" s="43" t="e">
        <f t="shared" si="22"/>
        <v>#N/A</v>
      </c>
      <c r="H130" s="53"/>
      <c r="I130" s="51"/>
      <c r="J130" s="56">
        <f t="shared" si="28"/>
        <v>0</v>
      </c>
      <c r="K130" s="51"/>
      <c r="L130" s="56">
        <f t="shared" si="29"/>
        <v>0</v>
      </c>
      <c r="M130" s="59">
        <f t="shared" si="30"/>
        <v>0</v>
      </c>
      <c r="N130" s="56">
        <f t="shared" si="31"/>
        <v>0</v>
      </c>
      <c r="P130"/>
      <c r="Q130" s="24" t="str">
        <f t="shared" si="26"/>
        <v/>
      </c>
      <c r="R130" s="24" t="str">
        <f t="shared" si="27"/>
        <v/>
      </c>
      <c r="S130" s="24" t="e">
        <f t="shared" si="20"/>
        <v>#N/A</v>
      </c>
      <c r="U130" s="69">
        <f t="shared" ca="1" si="21"/>
        <v>0</v>
      </c>
    </row>
    <row r="131" spans="1:21" ht="16.5" thickTop="1" thickBot="1" x14ac:dyDescent="0.3">
      <c r="A131" s="24" t="str">
        <f t="shared" si="17"/>
        <v/>
      </c>
      <c r="B131" s="46"/>
      <c r="C131" s="47"/>
      <c r="D131" s="48"/>
      <c r="E131" s="43" t="e">
        <f t="shared" si="18"/>
        <v>#N/A</v>
      </c>
      <c r="F131" s="43" t="e">
        <f t="shared" si="19"/>
        <v>#N/A</v>
      </c>
      <c r="G131" s="43" t="e">
        <f t="shared" si="22"/>
        <v>#N/A</v>
      </c>
      <c r="H131" s="49"/>
      <c r="I131" s="47"/>
      <c r="J131" s="55">
        <f t="shared" si="28"/>
        <v>0</v>
      </c>
      <c r="K131" s="47"/>
      <c r="L131" s="55">
        <f t="shared" si="29"/>
        <v>0</v>
      </c>
      <c r="M131" s="58">
        <f t="shared" si="30"/>
        <v>0</v>
      </c>
      <c r="N131" s="55">
        <f t="shared" si="31"/>
        <v>0</v>
      </c>
      <c r="P131"/>
      <c r="Q131" s="24" t="str">
        <f t="shared" si="26"/>
        <v/>
      </c>
      <c r="R131" s="24" t="str">
        <f t="shared" si="27"/>
        <v/>
      </c>
      <c r="S131" s="24" t="e">
        <f t="shared" si="20"/>
        <v>#N/A</v>
      </c>
      <c r="U131" s="69">
        <f t="shared" ca="1" si="21"/>
        <v>0</v>
      </c>
    </row>
    <row r="132" spans="1:21" ht="16.5" thickTop="1" thickBot="1" x14ac:dyDescent="0.3">
      <c r="A132" s="24" t="str">
        <f t="shared" si="17"/>
        <v/>
      </c>
      <c r="B132" s="50"/>
      <c r="C132" s="51"/>
      <c r="D132" s="52"/>
      <c r="E132" s="43" t="e">
        <f t="shared" si="18"/>
        <v>#N/A</v>
      </c>
      <c r="F132" s="43" t="e">
        <f t="shared" si="19"/>
        <v>#N/A</v>
      </c>
      <c r="G132" s="43" t="e">
        <f t="shared" si="22"/>
        <v>#N/A</v>
      </c>
      <c r="H132" s="53"/>
      <c r="I132" s="51"/>
      <c r="J132" s="56">
        <f t="shared" si="28"/>
        <v>0</v>
      </c>
      <c r="K132" s="51"/>
      <c r="L132" s="56">
        <f t="shared" si="29"/>
        <v>0</v>
      </c>
      <c r="M132" s="59">
        <f t="shared" si="30"/>
        <v>0</v>
      </c>
      <c r="N132" s="56">
        <f t="shared" si="31"/>
        <v>0</v>
      </c>
      <c r="P132"/>
      <c r="Q132" s="24" t="str">
        <f t="shared" si="26"/>
        <v/>
      </c>
      <c r="R132" s="24" t="str">
        <f t="shared" si="27"/>
        <v/>
      </c>
      <c r="S132" s="24" t="e">
        <f t="shared" si="20"/>
        <v>#N/A</v>
      </c>
      <c r="U132" s="69">
        <f t="shared" ca="1" si="21"/>
        <v>0</v>
      </c>
    </row>
    <row r="133" spans="1:21" ht="16.5" thickTop="1" thickBot="1" x14ac:dyDescent="0.3">
      <c r="A133" s="24" t="str">
        <f t="shared" si="17"/>
        <v/>
      </c>
      <c r="B133" s="46"/>
      <c r="C133" s="47"/>
      <c r="D133" s="48"/>
      <c r="E133" s="43" t="e">
        <f t="shared" si="18"/>
        <v>#N/A</v>
      </c>
      <c r="F133" s="43" t="e">
        <f t="shared" si="19"/>
        <v>#N/A</v>
      </c>
      <c r="G133" s="43" t="e">
        <f t="shared" si="22"/>
        <v>#N/A</v>
      </c>
      <c r="H133" s="49"/>
      <c r="I133" s="47"/>
      <c r="J133" s="55">
        <f t="shared" si="28"/>
        <v>0</v>
      </c>
      <c r="K133" s="47"/>
      <c r="L133" s="55">
        <f t="shared" si="29"/>
        <v>0</v>
      </c>
      <c r="M133" s="58">
        <f t="shared" si="30"/>
        <v>0</v>
      </c>
      <c r="N133" s="55">
        <f t="shared" si="31"/>
        <v>0</v>
      </c>
      <c r="P133"/>
      <c r="Q133" s="24" t="str">
        <f t="shared" si="26"/>
        <v/>
      </c>
      <c r="R133" s="24" t="str">
        <f t="shared" si="27"/>
        <v/>
      </c>
      <c r="S133" s="24" t="e">
        <f t="shared" si="20"/>
        <v>#N/A</v>
      </c>
      <c r="U133" s="69">
        <f t="shared" ca="1" si="21"/>
        <v>0</v>
      </c>
    </row>
    <row r="134" spans="1:21" ht="16.5" thickTop="1" thickBot="1" x14ac:dyDescent="0.3">
      <c r="A134" s="24" t="str">
        <f t="shared" ref="A134:A197" si="32">B134&amp;C134</f>
        <v/>
      </c>
      <c r="B134" s="50"/>
      <c r="C134" s="51"/>
      <c r="D134" s="52"/>
      <c r="E134" s="43" t="e">
        <f t="shared" ref="E134:E197" si="33">VLOOKUP(B134,Function,2,FALSE)</f>
        <v>#N/A</v>
      </c>
      <c r="F134" s="43" t="e">
        <f t="shared" ref="F134:F197" si="34">VLOOKUP(C134,Object,2,FALSE)</f>
        <v>#N/A</v>
      </c>
      <c r="G134" s="43" t="e">
        <f t="shared" si="22"/>
        <v>#N/A</v>
      </c>
      <c r="H134" s="53"/>
      <c r="I134" s="51"/>
      <c r="J134" s="56">
        <f t="shared" si="28"/>
        <v>0</v>
      </c>
      <c r="K134" s="51"/>
      <c r="L134" s="56">
        <f t="shared" si="29"/>
        <v>0</v>
      </c>
      <c r="M134" s="59">
        <f t="shared" si="30"/>
        <v>0</v>
      </c>
      <c r="N134" s="56">
        <f t="shared" si="31"/>
        <v>0</v>
      </c>
      <c r="P134"/>
      <c r="Q134" s="24" t="str">
        <f t="shared" si="26"/>
        <v/>
      </c>
      <c r="R134" s="24" t="str">
        <f t="shared" si="27"/>
        <v/>
      </c>
      <c r="S134" s="24" t="e">
        <f t="shared" ref="S134:S195" si="35">VLOOKUP(P134,FANDODESC,7,FALSE)</f>
        <v>#N/A</v>
      </c>
      <c r="U134" s="69">
        <f t="shared" ref="U134:U195" ca="1" si="36">SUMIF(FANDO,P134,$N$6:$N$101)</f>
        <v>0</v>
      </c>
    </row>
    <row r="135" spans="1:21" ht="16.5" thickTop="1" thickBot="1" x14ac:dyDescent="0.3">
      <c r="A135" s="24" t="str">
        <f t="shared" si="32"/>
        <v/>
      </c>
      <c r="B135" s="46"/>
      <c r="C135" s="47"/>
      <c r="D135" s="48"/>
      <c r="E135" s="43" t="e">
        <f t="shared" si="33"/>
        <v>#N/A</v>
      </c>
      <c r="F135" s="43" t="e">
        <f t="shared" si="34"/>
        <v>#N/A</v>
      </c>
      <c r="G135" s="43" t="e">
        <f t="shared" ref="G135:G198" si="37">E135&amp;"--"&amp;F135</f>
        <v>#N/A</v>
      </c>
      <c r="H135" s="49"/>
      <c r="I135" s="47"/>
      <c r="J135" s="55">
        <f t="shared" si="28"/>
        <v>0</v>
      </c>
      <c r="K135" s="47"/>
      <c r="L135" s="55">
        <f t="shared" si="29"/>
        <v>0</v>
      </c>
      <c r="M135" s="58">
        <f t="shared" si="30"/>
        <v>0</v>
      </c>
      <c r="N135" s="55">
        <f t="shared" si="31"/>
        <v>0</v>
      </c>
      <c r="P135"/>
      <c r="Q135" s="24" t="str">
        <f t="shared" ref="Q135:Q198" si="38">LEFT(P135,4)</f>
        <v/>
      </c>
      <c r="R135" s="24" t="str">
        <f t="shared" ref="R135:R198" si="39">RIGHT(P135,3)</f>
        <v/>
      </c>
      <c r="S135" s="24" t="e">
        <f t="shared" si="35"/>
        <v>#N/A</v>
      </c>
      <c r="U135" s="69">
        <f t="shared" ca="1" si="36"/>
        <v>0</v>
      </c>
    </row>
    <row r="136" spans="1:21" ht="16.5" thickTop="1" thickBot="1" x14ac:dyDescent="0.3">
      <c r="A136" s="24" t="str">
        <f t="shared" si="32"/>
        <v/>
      </c>
      <c r="B136" s="50"/>
      <c r="C136" s="51"/>
      <c r="D136" s="52"/>
      <c r="E136" s="43" t="e">
        <f t="shared" si="33"/>
        <v>#N/A</v>
      </c>
      <c r="F136" s="43" t="e">
        <f t="shared" si="34"/>
        <v>#N/A</v>
      </c>
      <c r="G136" s="43" t="e">
        <f t="shared" si="37"/>
        <v>#N/A</v>
      </c>
      <c r="H136" s="53"/>
      <c r="I136" s="51"/>
      <c r="J136" s="56">
        <f t="shared" si="28"/>
        <v>0</v>
      </c>
      <c r="K136" s="51"/>
      <c r="L136" s="56">
        <f t="shared" si="29"/>
        <v>0</v>
      </c>
      <c r="M136" s="59">
        <f t="shared" si="30"/>
        <v>0</v>
      </c>
      <c r="N136" s="56">
        <f t="shared" si="31"/>
        <v>0</v>
      </c>
      <c r="P136"/>
      <c r="Q136" s="24" t="str">
        <f t="shared" si="38"/>
        <v/>
      </c>
      <c r="R136" s="24" t="str">
        <f t="shared" si="39"/>
        <v/>
      </c>
      <c r="S136" s="24" t="e">
        <f t="shared" si="35"/>
        <v>#N/A</v>
      </c>
      <c r="U136" s="69">
        <f t="shared" ca="1" si="36"/>
        <v>0</v>
      </c>
    </row>
    <row r="137" spans="1:21" ht="16.5" thickTop="1" thickBot="1" x14ac:dyDescent="0.3">
      <c r="A137" s="24" t="str">
        <f t="shared" si="32"/>
        <v/>
      </c>
      <c r="B137" s="46"/>
      <c r="C137" s="47"/>
      <c r="D137" s="48"/>
      <c r="E137" s="43" t="e">
        <f t="shared" si="33"/>
        <v>#N/A</v>
      </c>
      <c r="F137" s="43" t="e">
        <f t="shared" si="34"/>
        <v>#N/A</v>
      </c>
      <c r="G137" s="43" t="e">
        <f t="shared" si="37"/>
        <v>#N/A</v>
      </c>
      <c r="H137" s="49"/>
      <c r="I137" s="47"/>
      <c r="J137" s="55">
        <f t="shared" si="28"/>
        <v>0</v>
      </c>
      <c r="K137" s="47"/>
      <c r="L137" s="55">
        <f t="shared" si="29"/>
        <v>0</v>
      </c>
      <c r="M137" s="58">
        <f t="shared" si="30"/>
        <v>0</v>
      </c>
      <c r="N137" s="55">
        <f t="shared" si="31"/>
        <v>0</v>
      </c>
      <c r="P137"/>
      <c r="Q137" s="24" t="str">
        <f t="shared" si="38"/>
        <v/>
      </c>
      <c r="R137" s="24" t="str">
        <f t="shared" si="39"/>
        <v/>
      </c>
      <c r="S137" s="24" t="e">
        <f t="shared" si="35"/>
        <v>#N/A</v>
      </c>
      <c r="U137" s="69">
        <f t="shared" ca="1" si="36"/>
        <v>0</v>
      </c>
    </row>
    <row r="138" spans="1:21" ht="16.5" thickTop="1" thickBot="1" x14ac:dyDescent="0.3">
      <c r="A138" s="24" t="str">
        <f t="shared" si="32"/>
        <v/>
      </c>
      <c r="B138" s="50"/>
      <c r="C138" s="51"/>
      <c r="D138" s="52"/>
      <c r="E138" s="43" t="e">
        <f t="shared" si="33"/>
        <v>#N/A</v>
      </c>
      <c r="F138" s="43" t="e">
        <f t="shared" si="34"/>
        <v>#N/A</v>
      </c>
      <c r="G138" s="43" t="e">
        <f t="shared" si="37"/>
        <v>#N/A</v>
      </c>
      <c r="H138" s="53"/>
      <c r="I138" s="51"/>
      <c r="J138" s="56">
        <f t="shared" si="28"/>
        <v>0</v>
      </c>
      <c r="K138" s="51"/>
      <c r="L138" s="56">
        <f t="shared" si="29"/>
        <v>0</v>
      </c>
      <c r="M138" s="59">
        <f t="shared" si="30"/>
        <v>0</v>
      </c>
      <c r="N138" s="56">
        <f t="shared" si="31"/>
        <v>0</v>
      </c>
      <c r="P138"/>
      <c r="Q138" s="24" t="str">
        <f t="shared" si="38"/>
        <v/>
      </c>
      <c r="R138" s="24" t="str">
        <f t="shared" si="39"/>
        <v/>
      </c>
      <c r="S138" s="24" t="e">
        <f t="shared" si="35"/>
        <v>#N/A</v>
      </c>
      <c r="U138" s="69">
        <f t="shared" ca="1" si="36"/>
        <v>0</v>
      </c>
    </row>
    <row r="139" spans="1:21" ht="16.5" thickTop="1" thickBot="1" x14ac:dyDescent="0.3">
      <c r="A139" s="24" t="str">
        <f t="shared" si="32"/>
        <v/>
      </c>
      <c r="B139" s="46"/>
      <c r="C139" s="47"/>
      <c r="D139" s="48"/>
      <c r="E139" s="43" t="e">
        <f t="shared" si="33"/>
        <v>#N/A</v>
      </c>
      <c r="F139" s="43" t="e">
        <f t="shared" si="34"/>
        <v>#N/A</v>
      </c>
      <c r="G139" s="43" t="e">
        <f t="shared" si="37"/>
        <v>#N/A</v>
      </c>
      <c r="H139" s="49"/>
      <c r="I139" s="47"/>
      <c r="J139" s="55">
        <f t="shared" si="28"/>
        <v>0</v>
      </c>
      <c r="K139" s="47"/>
      <c r="L139" s="55">
        <f t="shared" si="29"/>
        <v>0</v>
      </c>
      <c r="M139" s="58">
        <f t="shared" si="30"/>
        <v>0</v>
      </c>
      <c r="N139" s="55">
        <f t="shared" si="31"/>
        <v>0</v>
      </c>
      <c r="P139"/>
      <c r="Q139" s="24" t="str">
        <f t="shared" si="38"/>
        <v/>
      </c>
      <c r="R139" s="24" t="str">
        <f t="shared" si="39"/>
        <v/>
      </c>
      <c r="S139" s="24" t="e">
        <f t="shared" si="35"/>
        <v>#N/A</v>
      </c>
      <c r="U139" s="69">
        <f t="shared" ca="1" si="36"/>
        <v>0</v>
      </c>
    </row>
    <row r="140" spans="1:21" ht="16.5" thickTop="1" thickBot="1" x14ac:dyDescent="0.3">
      <c r="A140" s="24" t="str">
        <f t="shared" si="32"/>
        <v/>
      </c>
      <c r="B140" s="50"/>
      <c r="C140" s="51"/>
      <c r="D140" s="52"/>
      <c r="E140" s="43" t="e">
        <f t="shared" si="33"/>
        <v>#N/A</v>
      </c>
      <c r="F140" s="43" t="e">
        <f t="shared" si="34"/>
        <v>#N/A</v>
      </c>
      <c r="G140" s="43" t="e">
        <f t="shared" si="37"/>
        <v>#N/A</v>
      </c>
      <c r="H140" s="53"/>
      <c r="I140" s="51"/>
      <c r="J140" s="56">
        <f t="shared" si="28"/>
        <v>0</v>
      </c>
      <c r="K140" s="51"/>
      <c r="L140" s="56">
        <f t="shared" si="29"/>
        <v>0</v>
      </c>
      <c r="M140" s="59">
        <f t="shared" si="30"/>
        <v>0</v>
      </c>
      <c r="N140" s="56">
        <f t="shared" si="31"/>
        <v>0</v>
      </c>
      <c r="P140"/>
      <c r="Q140" s="24" t="str">
        <f t="shared" si="38"/>
        <v/>
      </c>
      <c r="R140" s="24" t="str">
        <f t="shared" si="39"/>
        <v/>
      </c>
      <c r="S140" s="24" t="e">
        <f t="shared" si="35"/>
        <v>#N/A</v>
      </c>
      <c r="U140" s="69">
        <f t="shared" ca="1" si="36"/>
        <v>0</v>
      </c>
    </row>
    <row r="141" spans="1:21" ht="16.5" thickTop="1" thickBot="1" x14ac:dyDescent="0.3">
      <c r="A141" s="24" t="str">
        <f t="shared" si="32"/>
        <v/>
      </c>
      <c r="B141" s="46"/>
      <c r="C141" s="47"/>
      <c r="D141" s="48"/>
      <c r="E141" s="43" t="e">
        <f t="shared" si="33"/>
        <v>#N/A</v>
      </c>
      <c r="F141" s="43" t="e">
        <f t="shared" si="34"/>
        <v>#N/A</v>
      </c>
      <c r="G141" s="43" t="e">
        <f t="shared" si="37"/>
        <v>#N/A</v>
      </c>
      <c r="H141" s="49"/>
      <c r="I141" s="47"/>
      <c r="J141" s="55">
        <f t="shared" si="28"/>
        <v>0</v>
      </c>
      <c r="K141" s="47"/>
      <c r="L141" s="55">
        <f t="shared" si="29"/>
        <v>0</v>
      </c>
      <c r="M141" s="58">
        <f t="shared" si="30"/>
        <v>0</v>
      </c>
      <c r="N141" s="55">
        <f t="shared" si="31"/>
        <v>0</v>
      </c>
      <c r="P141"/>
      <c r="Q141" s="24" t="str">
        <f t="shared" si="38"/>
        <v/>
      </c>
      <c r="R141" s="24" t="str">
        <f t="shared" si="39"/>
        <v/>
      </c>
      <c r="S141" s="24" t="e">
        <f t="shared" si="35"/>
        <v>#N/A</v>
      </c>
      <c r="U141" s="69">
        <f t="shared" ca="1" si="36"/>
        <v>0</v>
      </c>
    </row>
    <row r="142" spans="1:21" ht="16.5" thickTop="1" thickBot="1" x14ac:dyDescent="0.3">
      <c r="A142" s="24" t="str">
        <f t="shared" si="32"/>
        <v/>
      </c>
      <c r="B142" s="50"/>
      <c r="C142" s="51"/>
      <c r="D142" s="52"/>
      <c r="E142" s="43" t="e">
        <f t="shared" si="33"/>
        <v>#N/A</v>
      </c>
      <c r="F142" s="43" t="e">
        <f t="shared" si="34"/>
        <v>#N/A</v>
      </c>
      <c r="G142" s="43" t="e">
        <f t="shared" si="37"/>
        <v>#N/A</v>
      </c>
      <c r="H142" s="53"/>
      <c r="I142" s="51"/>
      <c r="J142" s="56">
        <f t="shared" si="28"/>
        <v>0</v>
      </c>
      <c r="K142" s="51"/>
      <c r="L142" s="56">
        <f t="shared" si="29"/>
        <v>0</v>
      </c>
      <c r="M142" s="59">
        <f t="shared" si="30"/>
        <v>0</v>
      </c>
      <c r="N142" s="56">
        <f t="shared" si="31"/>
        <v>0</v>
      </c>
      <c r="P142"/>
      <c r="Q142" s="24" t="str">
        <f t="shared" si="38"/>
        <v/>
      </c>
      <c r="R142" s="24" t="str">
        <f t="shared" si="39"/>
        <v/>
      </c>
      <c r="S142" s="24" t="e">
        <f t="shared" si="35"/>
        <v>#N/A</v>
      </c>
      <c r="U142" s="69">
        <f t="shared" ca="1" si="36"/>
        <v>0</v>
      </c>
    </row>
    <row r="143" spans="1:21" ht="16.5" thickTop="1" thickBot="1" x14ac:dyDescent="0.3">
      <c r="A143" s="24" t="str">
        <f t="shared" si="32"/>
        <v/>
      </c>
      <c r="B143" s="46"/>
      <c r="C143" s="47"/>
      <c r="D143" s="48"/>
      <c r="E143" s="43" t="e">
        <f t="shared" si="33"/>
        <v>#N/A</v>
      </c>
      <c r="F143" s="43" t="e">
        <f t="shared" si="34"/>
        <v>#N/A</v>
      </c>
      <c r="G143" s="43" t="e">
        <f t="shared" si="37"/>
        <v>#N/A</v>
      </c>
      <c r="H143" s="49"/>
      <c r="I143" s="47"/>
      <c r="J143" s="55">
        <f t="shared" si="28"/>
        <v>0</v>
      </c>
      <c r="K143" s="47"/>
      <c r="L143" s="55">
        <f t="shared" si="29"/>
        <v>0</v>
      </c>
      <c r="M143" s="58">
        <f t="shared" si="30"/>
        <v>0</v>
      </c>
      <c r="N143" s="55">
        <f t="shared" si="31"/>
        <v>0</v>
      </c>
      <c r="P143"/>
      <c r="Q143" s="24" t="str">
        <f t="shared" si="38"/>
        <v/>
      </c>
      <c r="R143" s="24" t="str">
        <f t="shared" si="39"/>
        <v/>
      </c>
      <c r="S143" s="24" t="e">
        <f t="shared" si="35"/>
        <v>#N/A</v>
      </c>
      <c r="U143" s="69">
        <f t="shared" ca="1" si="36"/>
        <v>0</v>
      </c>
    </row>
    <row r="144" spans="1:21" ht="16.5" thickTop="1" thickBot="1" x14ac:dyDescent="0.3">
      <c r="A144" s="24" t="str">
        <f t="shared" si="32"/>
        <v/>
      </c>
      <c r="B144" s="50"/>
      <c r="C144" s="51"/>
      <c r="D144" s="52"/>
      <c r="E144" s="43" t="e">
        <f t="shared" si="33"/>
        <v>#N/A</v>
      </c>
      <c r="F144" s="43" t="e">
        <f t="shared" si="34"/>
        <v>#N/A</v>
      </c>
      <c r="G144" s="43" t="e">
        <f t="shared" si="37"/>
        <v>#N/A</v>
      </c>
      <c r="H144" s="53"/>
      <c r="I144" s="51"/>
      <c r="J144" s="56">
        <f t="shared" si="28"/>
        <v>0</v>
      </c>
      <c r="K144" s="51"/>
      <c r="L144" s="56">
        <f t="shared" si="29"/>
        <v>0</v>
      </c>
      <c r="M144" s="59">
        <f t="shared" si="30"/>
        <v>0</v>
      </c>
      <c r="N144" s="56">
        <f t="shared" si="31"/>
        <v>0</v>
      </c>
      <c r="P144"/>
      <c r="Q144" s="24" t="str">
        <f t="shared" si="38"/>
        <v/>
      </c>
      <c r="R144" s="24" t="str">
        <f t="shared" si="39"/>
        <v/>
      </c>
      <c r="S144" s="24" t="e">
        <f t="shared" si="35"/>
        <v>#N/A</v>
      </c>
      <c r="U144" s="69">
        <f t="shared" ca="1" si="36"/>
        <v>0</v>
      </c>
    </row>
    <row r="145" spans="1:21" ht="16.5" thickTop="1" thickBot="1" x14ac:dyDescent="0.3">
      <c r="A145" s="24" t="str">
        <f t="shared" si="32"/>
        <v/>
      </c>
      <c r="B145" s="46"/>
      <c r="C145" s="47"/>
      <c r="D145" s="48"/>
      <c r="E145" s="43" t="e">
        <f t="shared" si="33"/>
        <v>#N/A</v>
      </c>
      <c r="F145" s="43" t="e">
        <f t="shared" si="34"/>
        <v>#N/A</v>
      </c>
      <c r="G145" s="43" t="e">
        <f t="shared" si="37"/>
        <v>#N/A</v>
      </c>
      <c r="H145" s="49"/>
      <c r="I145" s="47"/>
      <c r="J145" s="55">
        <f t="shared" si="28"/>
        <v>0</v>
      </c>
      <c r="K145" s="47"/>
      <c r="L145" s="55">
        <f t="shared" si="29"/>
        <v>0</v>
      </c>
      <c r="M145" s="58">
        <f t="shared" si="30"/>
        <v>0</v>
      </c>
      <c r="N145" s="55">
        <f t="shared" si="31"/>
        <v>0</v>
      </c>
      <c r="P145"/>
      <c r="Q145" s="24" t="str">
        <f t="shared" si="38"/>
        <v/>
      </c>
      <c r="R145" s="24" t="str">
        <f t="shared" si="39"/>
        <v/>
      </c>
      <c r="S145" s="24" t="e">
        <f t="shared" si="35"/>
        <v>#N/A</v>
      </c>
      <c r="U145" s="69">
        <f t="shared" ca="1" si="36"/>
        <v>0</v>
      </c>
    </row>
    <row r="146" spans="1:21" ht="16.5" thickTop="1" thickBot="1" x14ac:dyDescent="0.3">
      <c r="A146" s="24" t="str">
        <f t="shared" si="32"/>
        <v/>
      </c>
      <c r="B146" s="50"/>
      <c r="C146" s="51"/>
      <c r="D146" s="52"/>
      <c r="E146" s="43" t="e">
        <f t="shared" si="33"/>
        <v>#N/A</v>
      </c>
      <c r="F146" s="43" t="e">
        <f t="shared" si="34"/>
        <v>#N/A</v>
      </c>
      <c r="G146" s="43" t="e">
        <f t="shared" si="37"/>
        <v>#N/A</v>
      </c>
      <c r="H146" s="53"/>
      <c r="I146" s="51"/>
      <c r="J146" s="56">
        <f t="shared" si="28"/>
        <v>0</v>
      </c>
      <c r="K146" s="51"/>
      <c r="L146" s="56">
        <f t="shared" si="29"/>
        <v>0</v>
      </c>
      <c r="M146" s="59">
        <f t="shared" si="30"/>
        <v>0</v>
      </c>
      <c r="N146" s="56">
        <f t="shared" si="31"/>
        <v>0</v>
      </c>
      <c r="P146"/>
      <c r="Q146" s="24" t="str">
        <f t="shared" si="38"/>
        <v/>
      </c>
      <c r="R146" s="24" t="str">
        <f t="shared" si="39"/>
        <v/>
      </c>
      <c r="S146" s="24" t="e">
        <f t="shared" si="35"/>
        <v>#N/A</v>
      </c>
      <c r="U146" s="69">
        <f t="shared" ca="1" si="36"/>
        <v>0</v>
      </c>
    </row>
    <row r="147" spans="1:21" ht="16.5" thickTop="1" thickBot="1" x14ac:dyDescent="0.3">
      <c r="A147" s="24" t="str">
        <f t="shared" si="32"/>
        <v/>
      </c>
      <c r="B147" s="46"/>
      <c r="C147" s="47"/>
      <c r="D147" s="48"/>
      <c r="E147" s="43" t="e">
        <f t="shared" si="33"/>
        <v>#N/A</v>
      </c>
      <c r="F147" s="43" t="e">
        <f t="shared" si="34"/>
        <v>#N/A</v>
      </c>
      <c r="G147" s="43" t="e">
        <f t="shared" si="37"/>
        <v>#N/A</v>
      </c>
      <c r="H147" s="49"/>
      <c r="I147" s="47"/>
      <c r="J147" s="55">
        <f t="shared" si="28"/>
        <v>0</v>
      </c>
      <c r="K147" s="47"/>
      <c r="L147" s="55">
        <f t="shared" si="29"/>
        <v>0</v>
      </c>
      <c r="M147" s="58">
        <f t="shared" si="30"/>
        <v>0</v>
      </c>
      <c r="N147" s="55">
        <f t="shared" si="31"/>
        <v>0</v>
      </c>
      <c r="P147"/>
      <c r="Q147" s="24" t="str">
        <f t="shared" si="38"/>
        <v/>
      </c>
      <c r="R147" s="24" t="str">
        <f t="shared" si="39"/>
        <v/>
      </c>
      <c r="S147" s="24" t="e">
        <f t="shared" si="35"/>
        <v>#N/A</v>
      </c>
      <c r="U147" s="69">
        <f t="shared" ca="1" si="36"/>
        <v>0</v>
      </c>
    </row>
    <row r="148" spans="1:21" ht="16.5" thickTop="1" thickBot="1" x14ac:dyDescent="0.3">
      <c r="A148" s="24" t="str">
        <f t="shared" si="32"/>
        <v/>
      </c>
      <c r="B148" s="50"/>
      <c r="C148" s="51"/>
      <c r="D148" s="52"/>
      <c r="E148" s="43" t="e">
        <f t="shared" si="33"/>
        <v>#N/A</v>
      </c>
      <c r="F148" s="43" t="e">
        <f t="shared" si="34"/>
        <v>#N/A</v>
      </c>
      <c r="G148" s="43" t="e">
        <f t="shared" si="37"/>
        <v>#N/A</v>
      </c>
      <c r="H148" s="53"/>
      <c r="I148" s="51"/>
      <c r="J148" s="56">
        <f t="shared" si="28"/>
        <v>0</v>
      </c>
      <c r="K148" s="51"/>
      <c r="L148" s="56">
        <f t="shared" si="29"/>
        <v>0</v>
      </c>
      <c r="M148" s="59">
        <f t="shared" si="30"/>
        <v>0</v>
      </c>
      <c r="N148" s="56">
        <f t="shared" si="31"/>
        <v>0</v>
      </c>
      <c r="P148"/>
      <c r="Q148" s="24" t="str">
        <f t="shared" si="38"/>
        <v/>
      </c>
      <c r="R148" s="24" t="str">
        <f t="shared" si="39"/>
        <v/>
      </c>
      <c r="S148" s="24" t="e">
        <f t="shared" si="35"/>
        <v>#N/A</v>
      </c>
      <c r="U148" s="69">
        <f t="shared" ca="1" si="36"/>
        <v>0</v>
      </c>
    </row>
    <row r="149" spans="1:21" ht="16.5" thickTop="1" thickBot="1" x14ac:dyDescent="0.3">
      <c r="A149" s="24" t="str">
        <f t="shared" si="32"/>
        <v/>
      </c>
      <c r="B149" s="46"/>
      <c r="C149" s="47"/>
      <c r="D149" s="48"/>
      <c r="E149" s="43" t="e">
        <f t="shared" si="33"/>
        <v>#N/A</v>
      </c>
      <c r="F149" s="43" t="e">
        <f t="shared" si="34"/>
        <v>#N/A</v>
      </c>
      <c r="G149" s="43" t="e">
        <f t="shared" si="37"/>
        <v>#N/A</v>
      </c>
      <c r="H149" s="49"/>
      <c r="I149" s="47"/>
      <c r="J149" s="55">
        <f t="shared" si="28"/>
        <v>0</v>
      </c>
      <c r="K149" s="47"/>
      <c r="L149" s="55">
        <f t="shared" si="29"/>
        <v>0</v>
      </c>
      <c r="M149" s="58">
        <f t="shared" si="30"/>
        <v>0</v>
      </c>
      <c r="N149" s="55">
        <f t="shared" si="31"/>
        <v>0</v>
      </c>
      <c r="P149"/>
      <c r="Q149" s="24" t="str">
        <f t="shared" si="38"/>
        <v/>
      </c>
      <c r="R149" s="24" t="str">
        <f t="shared" si="39"/>
        <v/>
      </c>
      <c r="S149" s="24" t="e">
        <f t="shared" si="35"/>
        <v>#N/A</v>
      </c>
      <c r="U149" s="69">
        <f t="shared" ca="1" si="36"/>
        <v>0</v>
      </c>
    </row>
    <row r="150" spans="1:21" ht="16.5" thickTop="1" thickBot="1" x14ac:dyDescent="0.3">
      <c r="A150" s="24" t="str">
        <f t="shared" si="32"/>
        <v/>
      </c>
      <c r="B150" s="50"/>
      <c r="C150" s="51"/>
      <c r="D150" s="52"/>
      <c r="E150" s="43" t="e">
        <f t="shared" si="33"/>
        <v>#N/A</v>
      </c>
      <c r="F150" s="43" t="e">
        <f t="shared" si="34"/>
        <v>#N/A</v>
      </c>
      <c r="G150" s="43" t="e">
        <f t="shared" si="37"/>
        <v>#N/A</v>
      </c>
      <c r="H150" s="53"/>
      <c r="I150" s="51"/>
      <c r="J150" s="56">
        <f t="shared" si="28"/>
        <v>0</v>
      </c>
      <c r="K150" s="51"/>
      <c r="L150" s="56">
        <f t="shared" si="29"/>
        <v>0</v>
      </c>
      <c r="M150" s="59">
        <f t="shared" si="30"/>
        <v>0</v>
      </c>
      <c r="N150" s="56">
        <f t="shared" si="31"/>
        <v>0</v>
      </c>
      <c r="P150"/>
      <c r="Q150" s="24" t="str">
        <f t="shared" si="38"/>
        <v/>
      </c>
      <c r="R150" s="24" t="str">
        <f t="shared" si="39"/>
        <v/>
      </c>
      <c r="S150" s="24" t="e">
        <f t="shared" si="35"/>
        <v>#N/A</v>
      </c>
      <c r="U150" s="69">
        <f t="shared" ca="1" si="36"/>
        <v>0</v>
      </c>
    </row>
    <row r="151" spans="1:21" ht="16.5" thickTop="1" thickBot="1" x14ac:dyDescent="0.3">
      <c r="A151" s="24" t="str">
        <f t="shared" si="32"/>
        <v/>
      </c>
      <c r="B151" s="46"/>
      <c r="C151" s="47"/>
      <c r="D151" s="48"/>
      <c r="E151" s="43" t="e">
        <f t="shared" si="33"/>
        <v>#N/A</v>
      </c>
      <c r="F151" s="43" t="e">
        <f t="shared" si="34"/>
        <v>#N/A</v>
      </c>
      <c r="G151" s="43" t="e">
        <f t="shared" si="37"/>
        <v>#N/A</v>
      </c>
      <c r="H151" s="49"/>
      <c r="I151" s="47"/>
      <c r="J151" s="55">
        <f t="shared" si="28"/>
        <v>0</v>
      </c>
      <c r="K151" s="47"/>
      <c r="L151" s="55">
        <f t="shared" si="29"/>
        <v>0</v>
      </c>
      <c r="M151" s="58">
        <f t="shared" si="30"/>
        <v>0</v>
      </c>
      <c r="N151" s="55">
        <f t="shared" si="31"/>
        <v>0</v>
      </c>
      <c r="P151"/>
      <c r="Q151" s="24" t="str">
        <f t="shared" si="38"/>
        <v/>
      </c>
      <c r="R151" s="24" t="str">
        <f t="shared" si="39"/>
        <v/>
      </c>
      <c r="S151" s="24" t="e">
        <f t="shared" si="35"/>
        <v>#N/A</v>
      </c>
      <c r="U151" s="69">
        <f t="shared" ca="1" si="36"/>
        <v>0</v>
      </c>
    </row>
    <row r="152" spans="1:21" ht="16.5" thickTop="1" thickBot="1" x14ac:dyDescent="0.3">
      <c r="A152" s="24" t="str">
        <f t="shared" si="32"/>
        <v/>
      </c>
      <c r="B152" s="50"/>
      <c r="C152" s="51"/>
      <c r="D152" s="52"/>
      <c r="E152" s="43" t="e">
        <f t="shared" si="33"/>
        <v>#N/A</v>
      </c>
      <c r="F152" s="43" t="e">
        <f t="shared" si="34"/>
        <v>#N/A</v>
      </c>
      <c r="G152" s="43" t="e">
        <f t="shared" si="37"/>
        <v>#N/A</v>
      </c>
      <c r="H152" s="53"/>
      <c r="I152" s="51"/>
      <c r="J152" s="56">
        <f t="shared" si="28"/>
        <v>0</v>
      </c>
      <c r="K152" s="51"/>
      <c r="L152" s="56">
        <f t="shared" si="29"/>
        <v>0</v>
      </c>
      <c r="M152" s="59">
        <f t="shared" si="30"/>
        <v>0</v>
      </c>
      <c r="N152" s="56">
        <f t="shared" si="31"/>
        <v>0</v>
      </c>
      <c r="P152"/>
      <c r="Q152" s="24" t="str">
        <f t="shared" si="38"/>
        <v/>
      </c>
      <c r="R152" s="24" t="str">
        <f t="shared" si="39"/>
        <v/>
      </c>
      <c r="S152" s="24" t="e">
        <f t="shared" si="35"/>
        <v>#N/A</v>
      </c>
      <c r="U152" s="69">
        <f t="shared" ca="1" si="36"/>
        <v>0</v>
      </c>
    </row>
    <row r="153" spans="1:21" ht="16.5" thickTop="1" thickBot="1" x14ac:dyDescent="0.3">
      <c r="A153" s="24" t="str">
        <f t="shared" si="32"/>
        <v/>
      </c>
      <c r="B153" s="46"/>
      <c r="C153" s="47"/>
      <c r="D153" s="48"/>
      <c r="E153" s="43" t="e">
        <f t="shared" si="33"/>
        <v>#N/A</v>
      </c>
      <c r="F153" s="43" t="e">
        <f t="shared" si="34"/>
        <v>#N/A</v>
      </c>
      <c r="G153" s="43" t="e">
        <f t="shared" si="37"/>
        <v>#N/A</v>
      </c>
      <c r="H153" s="49"/>
      <c r="I153" s="47"/>
      <c r="J153" s="55">
        <f t="shared" si="28"/>
        <v>0</v>
      </c>
      <c r="K153" s="47"/>
      <c r="L153" s="55">
        <f t="shared" si="29"/>
        <v>0</v>
      </c>
      <c r="M153" s="58">
        <f t="shared" si="30"/>
        <v>0</v>
      </c>
      <c r="N153" s="55">
        <f t="shared" si="31"/>
        <v>0</v>
      </c>
      <c r="P153"/>
      <c r="Q153" s="24" t="str">
        <f t="shared" si="38"/>
        <v/>
      </c>
      <c r="R153" s="24" t="str">
        <f t="shared" si="39"/>
        <v/>
      </c>
      <c r="S153" s="24" t="e">
        <f t="shared" si="35"/>
        <v>#N/A</v>
      </c>
      <c r="U153" s="69">
        <f t="shared" ca="1" si="36"/>
        <v>0</v>
      </c>
    </row>
    <row r="154" spans="1:21" ht="16.5" thickTop="1" thickBot="1" x14ac:dyDescent="0.3">
      <c r="A154" s="24" t="str">
        <f t="shared" si="32"/>
        <v/>
      </c>
      <c r="B154" s="50"/>
      <c r="C154" s="51"/>
      <c r="D154" s="52"/>
      <c r="E154" s="43" t="e">
        <f t="shared" si="33"/>
        <v>#N/A</v>
      </c>
      <c r="F154" s="43" t="e">
        <f t="shared" si="34"/>
        <v>#N/A</v>
      </c>
      <c r="G154" s="43" t="e">
        <f t="shared" si="37"/>
        <v>#N/A</v>
      </c>
      <c r="H154" s="53"/>
      <c r="I154" s="51"/>
      <c r="J154" s="56">
        <f t="shared" si="28"/>
        <v>0</v>
      </c>
      <c r="K154" s="51"/>
      <c r="L154" s="56">
        <f t="shared" si="29"/>
        <v>0</v>
      </c>
      <c r="M154" s="59">
        <f t="shared" si="30"/>
        <v>0</v>
      </c>
      <c r="N154" s="56">
        <f t="shared" si="31"/>
        <v>0</v>
      </c>
      <c r="P154"/>
      <c r="Q154" s="24" t="str">
        <f t="shared" si="38"/>
        <v/>
      </c>
      <c r="R154" s="24" t="str">
        <f t="shared" si="39"/>
        <v/>
      </c>
      <c r="S154" s="24" t="e">
        <f t="shared" si="35"/>
        <v>#N/A</v>
      </c>
      <c r="U154" s="69">
        <f t="shared" ca="1" si="36"/>
        <v>0</v>
      </c>
    </row>
    <row r="155" spans="1:21" ht="16.5" thickTop="1" thickBot="1" x14ac:dyDescent="0.3">
      <c r="A155" s="24" t="str">
        <f t="shared" si="32"/>
        <v/>
      </c>
      <c r="B155" s="46"/>
      <c r="C155" s="47"/>
      <c r="D155" s="48"/>
      <c r="E155" s="43" t="e">
        <f t="shared" si="33"/>
        <v>#N/A</v>
      </c>
      <c r="F155" s="43" t="e">
        <f t="shared" si="34"/>
        <v>#N/A</v>
      </c>
      <c r="G155" s="43" t="e">
        <f t="shared" si="37"/>
        <v>#N/A</v>
      </c>
      <c r="H155" s="49"/>
      <c r="I155" s="47"/>
      <c r="J155" s="55">
        <f t="shared" si="28"/>
        <v>0</v>
      </c>
      <c r="K155" s="47"/>
      <c r="L155" s="55">
        <f t="shared" si="29"/>
        <v>0</v>
      </c>
      <c r="M155" s="58">
        <f t="shared" si="30"/>
        <v>0</v>
      </c>
      <c r="N155" s="55">
        <f t="shared" si="31"/>
        <v>0</v>
      </c>
      <c r="P155"/>
      <c r="Q155" s="24" t="str">
        <f t="shared" si="38"/>
        <v/>
      </c>
      <c r="R155" s="24" t="str">
        <f t="shared" si="39"/>
        <v/>
      </c>
      <c r="S155" s="24" t="e">
        <f t="shared" si="35"/>
        <v>#N/A</v>
      </c>
      <c r="U155" s="69">
        <f t="shared" ca="1" si="36"/>
        <v>0</v>
      </c>
    </row>
    <row r="156" spans="1:21" ht="16.5" thickTop="1" thickBot="1" x14ac:dyDescent="0.3">
      <c r="A156" s="24" t="str">
        <f t="shared" si="32"/>
        <v/>
      </c>
      <c r="B156" s="50"/>
      <c r="C156" s="51"/>
      <c r="D156" s="52"/>
      <c r="E156" s="43" t="e">
        <f t="shared" si="33"/>
        <v>#N/A</v>
      </c>
      <c r="F156" s="43" t="e">
        <f t="shared" si="34"/>
        <v>#N/A</v>
      </c>
      <c r="G156" s="43" t="e">
        <f t="shared" si="37"/>
        <v>#N/A</v>
      </c>
      <c r="H156" s="53"/>
      <c r="I156" s="51"/>
      <c r="J156" s="56">
        <f t="shared" si="28"/>
        <v>0</v>
      </c>
      <c r="K156" s="51"/>
      <c r="L156" s="56">
        <f t="shared" si="29"/>
        <v>0</v>
      </c>
      <c r="M156" s="59">
        <f t="shared" si="30"/>
        <v>0</v>
      </c>
      <c r="N156" s="56">
        <f t="shared" si="31"/>
        <v>0</v>
      </c>
      <c r="P156"/>
      <c r="Q156" s="24" t="str">
        <f t="shared" si="38"/>
        <v/>
      </c>
      <c r="R156" s="24" t="str">
        <f t="shared" si="39"/>
        <v/>
      </c>
      <c r="S156" s="24" t="e">
        <f t="shared" si="35"/>
        <v>#N/A</v>
      </c>
      <c r="U156" s="69">
        <f t="shared" ca="1" si="36"/>
        <v>0</v>
      </c>
    </row>
    <row r="157" spans="1:21" ht="16.5" thickTop="1" thickBot="1" x14ac:dyDescent="0.3">
      <c r="A157" s="24" t="str">
        <f t="shared" si="32"/>
        <v/>
      </c>
      <c r="B157" s="46"/>
      <c r="C157" s="47"/>
      <c r="D157" s="48"/>
      <c r="E157" s="43" t="e">
        <f t="shared" si="33"/>
        <v>#N/A</v>
      </c>
      <c r="F157" s="43" t="e">
        <f t="shared" si="34"/>
        <v>#N/A</v>
      </c>
      <c r="G157" s="43" t="e">
        <f t="shared" si="37"/>
        <v>#N/A</v>
      </c>
      <c r="H157" s="49"/>
      <c r="I157" s="47"/>
      <c r="J157" s="55">
        <f t="shared" si="28"/>
        <v>0</v>
      </c>
      <c r="K157" s="47"/>
      <c r="L157" s="55">
        <f t="shared" si="29"/>
        <v>0</v>
      </c>
      <c r="M157" s="58">
        <f t="shared" si="30"/>
        <v>0</v>
      </c>
      <c r="N157" s="55">
        <f t="shared" si="31"/>
        <v>0</v>
      </c>
      <c r="P157"/>
      <c r="Q157" s="24" t="str">
        <f t="shared" si="38"/>
        <v/>
      </c>
      <c r="R157" s="24" t="str">
        <f t="shared" si="39"/>
        <v/>
      </c>
      <c r="S157" s="24" t="e">
        <f t="shared" si="35"/>
        <v>#N/A</v>
      </c>
      <c r="U157" s="69">
        <f t="shared" ca="1" si="36"/>
        <v>0</v>
      </c>
    </row>
    <row r="158" spans="1:21" ht="16.5" thickTop="1" thickBot="1" x14ac:dyDescent="0.3">
      <c r="A158" s="24" t="str">
        <f t="shared" si="32"/>
        <v/>
      </c>
      <c r="B158" s="50"/>
      <c r="C158" s="51"/>
      <c r="D158" s="52"/>
      <c r="E158" s="43" t="e">
        <f t="shared" si="33"/>
        <v>#N/A</v>
      </c>
      <c r="F158" s="43" t="e">
        <f t="shared" si="34"/>
        <v>#N/A</v>
      </c>
      <c r="G158" s="43" t="e">
        <f t="shared" si="37"/>
        <v>#N/A</v>
      </c>
      <c r="H158" s="53"/>
      <c r="I158" s="51"/>
      <c r="J158" s="56">
        <f t="shared" si="28"/>
        <v>0</v>
      </c>
      <c r="K158" s="51"/>
      <c r="L158" s="56">
        <f t="shared" si="29"/>
        <v>0</v>
      </c>
      <c r="M158" s="59">
        <f t="shared" si="30"/>
        <v>0</v>
      </c>
      <c r="N158" s="56">
        <f t="shared" si="31"/>
        <v>0</v>
      </c>
      <c r="P158"/>
      <c r="Q158" s="24" t="str">
        <f t="shared" si="38"/>
        <v/>
      </c>
      <c r="R158" s="24" t="str">
        <f t="shared" si="39"/>
        <v/>
      </c>
      <c r="S158" s="24" t="e">
        <f t="shared" si="35"/>
        <v>#N/A</v>
      </c>
      <c r="U158" s="69">
        <f t="shared" ca="1" si="36"/>
        <v>0</v>
      </c>
    </row>
    <row r="159" spans="1:21" ht="16.5" thickTop="1" thickBot="1" x14ac:dyDescent="0.3">
      <c r="A159" s="24" t="str">
        <f t="shared" si="32"/>
        <v/>
      </c>
      <c r="B159" s="46"/>
      <c r="C159" s="47"/>
      <c r="D159" s="48"/>
      <c r="E159" s="43" t="e">
        <f t="shared" si="33"/>
        <v>#N/A</v>
      </c>
      <c r="F159" s="43" t="e">
        <f t="shared" si="34"/>
        <v>#N/A</v>
      </c>
      <c r="G159" s="43" t="e">
        <f t="shared" si="37"/>
        <v>#N/A</v>
      </c>
      <c r="H159" s="49"/>
      <c r="I159" s="47"/>
      <c r="J159" s="55">
        <f t="shared" si="28"/>
        <v>0</v>
      </c>
      <c r="K159" s="47"/>
      <c r="L159" s="55">
        <f t="shared" si="29"/>
        <v>0</v>
      </c>
      <c r="M159" s="58">
        <f t="shared" si="30"/>
        <v>0</v>
      </c>
      <c r="N159" s="55">
        <f t="shared" si="31"/>
        <v>0</v>
      </c>
      <c r="P159"/>
      <c r="Q159" s="24" t="str">
        <f t="shared" si="38"/>
        <v/>
      </c>
      <c r="R159" s="24" t="str">
        <f t="shared" si="39"/>
        <v/>
      </c>
      <c r="S159" s="24" t="e">
        <f t="shared" si="35"/>
        <v>#N/A</v>
      </c>
      <c r="U159" s="69">
        <f t="shared" ca="1" si="36"/>
        <v>0</v>
      </c>
    </row>
    <row r="160" spans="1:21" ht="16.5" thickTop="1" thickBot="1" x14ac:dyDescent="0.3">
      <c r="A160" s="24" t="str">
        <f t="shared" si="32"/>
        <v/>
      </c>
      <c r="B160" s="50"/>
      <c r="C160" s="51"/>
      <c r="D160" s="52"/>
      <c r="E160" s="43" t="e">
        <f t="shared" si="33"/>
        <v>#N/A</v>
      </c>
      <c r="F160" s="43" t="e">
        <f t="shared" si="34"/>
        <v>#N/A</v>
      </c>
      <c r="G160" s="43" t="e">
        <f t="shared" si="37"/>
        <v>#N/A</v>
      </c>
      <c r="H160" s="53"/>
      <c r="I160" s="51"/>
      <c r="J160" s="56">
        <f t="shared" si="28"/>
        <v>0</v>
      </c>
      <c r="K160" s="51"/>
      <c r="L160" s="56">
        <f t="shared" si="29"/>
        <v>0</v>
      </c>
      <c r="M160" s="59">
        <f t="shared" si="30"/>
        <v>0</v>
      </c>
      <c r="N160" s="56">
        <f t="shared" si="31"/>
        <v>0</v>
      </c>
      <c r="P160"/>
      <c r="Q160" s="24" t="str">
        <f t="shared" si="38"/>
        <v/>
      </c>
      <c r="R160" s="24" t="str">
        <f t="shared" si="39"/>
        <v/>
      </c>
      <c r="S160" s="24" t="e">
        <f t="shared" si="35"/>
        <v>#N/A</v>
      </c>
      <c r="U160" s="69">
        <f t="shared" ca="1" si="36"/>
        <v>0</v>
      </c>
    </row>
    <row r="161" spans="1:21" ht="16.5" thickTop="1" thickBot="1" x14ac:dyDescent="0.3">
      <c r="A161" s="24" t="str">
        <f t="shared" si="32"/>
        <v/>
      </c>
      <c r="B161" s="46"/>
      <c r="C161" s="47"/>
      <c r="D161" s="48"/>
      <c r="E161" s="43" t="e">
        <f t="shared" si="33"/>
        <v>#N/A</v>
      </c>
      <c r="F161" s="43" t="e">
        <f t="shared" si="34"/>
        <v>#N/A</v>
      </c>
      <c r="G161" s="43" t="e">
        <f t="shared" si="37"/>
        <v>#N/A</v>
      </c>
      <c r="H161" s="49"/>
      <c r="I161" s="47"/>
      <c r="J161" s="55">
        <f t="shared" si="28"/>
        <v>0</v>
      </c>
      <c r="K161" s="47"/>
      <c r="L161" s="55">
        <f t="shared" si="29"/>
        <v>0</v>
      </c>
      <c r="M161" s="58">
        <f t="shared" si="30"/>
        <v>0</v>
      </c>
      <c r="N161" s="55">
        <f t="shared" si="31"/>
        <v>0</v>
      </c>
      <c r="P161"/>
      <c r="Q161" s="24" t="str">
        <f t="shared" si="38"/>
        <v/>
      </c>
      <c r="R161" s="24" t="str">
        <f t="shared" si="39"/>
        <v/>
      </c>
      <c r="S161" s="24" t="e">
        <f t="shared" si="35"/>
        <v>#N/A</v>
      </c>
      <c r="U161" s="69">
        <f t="shared" ca="1" si="36"/>
        <v>0</v>
      </c>
    </row>
    <row r="162" spans="1:21" ht="16.5" thickTop="1" thickBot="1" x14ac:dyDescent="0.3">
      <c r="A162" s="24" t="str">
        <f t="shared" si="32"/>
        <v/>
      </c>
      <c r="B162" s="50"/>
      <c r="C162" s="51"/>
      <c r="D162" s="52"/>
      <c r="E162" s="43" t="e">
        <f t="shared" si="33"/>
        <v>#N/A</v>
      </c>
      <c r="F162" s="43" t="e">
        <f t="shared" si="34"/>
        <v>#N/A</v>
      </c>
      <c r="G162" s="43" t="e">
        <f t="shared" si="37"/>
        <v>#N/A</v>
      </c>
      <c r="H162" s="53"/>
      <c r="I162" s="51"/>
      <c r="J162" s="56">
        <f t="shared" si="28"/>
        <v>0</v>
      </c>
      <c r="K162" s="51"/>
      <c r="L162" s="56">
        <f t="shared" si="29"/>
        <v>0</v>
      </c>
      <c r="M162" s="59">
        <f t="shared" si="30"/>
        <v>0</v>
      </c>
      <c r="N162" s="56">
        <f t="shared" si="31"/>
        <v>0</v>
      </c>
      <c r="P162"/>
      <c r="Q162" s="24" t="str">
        <f t="shared" si="38"/>
        <v/>
      </c>
      <c r="R162" s="24" t="str">
        <f t="shared" si="39"/>
        <v/>
      </c>
      <c r="S162" s="24" t="e">
        <f t="shared" si="35"/>
        <v>#N/A</v>
      </c>
      <c r="U162" s="69">
        <f t="shared" ca="1" si="36"/>
        <v>0</v>
      </c>
    </row>
    <row r="163" spans="1:21" ht="16.5" thickTop="1" thickBot="1" x14ac:dyDescent="0.3">
      <c r="A163" s="24" t="str">
        <f t="shared" si="32"/>
        <v/>
      </c>
      <c r="B163" s="46"/>
      <c r="C163" s="47"/>
      <c r="D163" s="48"/>
      <c r="E163" s="43" t="e">
        <f t="shared" si="33"/>
        <v>#N/A</v>
      </c>
      <c r="F163" s="43" t="e">
        <f t="shared" si="34"/>
        <v>#N/A</v>
      </c>
      <c r="G163" s="43" t="e">
        <f t="shared" si="37"/>
        <v>#N/A</v>
      </c>
      <c r="H163" s="49"/>
      <c r="I163" s="47"/>
      <c r="J163" s="55">
        <f t="shared" si="28"/>
        <v>0</v>
      </c>
      <c r="K163" s="47"/>
      <c r="L163" s="55">
        <f t="shared" si="29"/>
        <v>0</v>
      </c>
      <c r="M163" s="58">
        <f t="shared" si="30"/>
        <v>0</v>
      </c>
      <c r="N163" s="55">
        <f t="shared" si="31"/>
        <v>0</v>
      </c>
      <c r="P163"/>
      <c r="Q163" s="24" t="str">
        <f t="shared" si="38"/>
        <v/>
      </c>
      <c r="R163" s="24" t="str">
        <f t="shared" si="39"/>
        <v/>
      </c>
      <c r="S163" s="24" t="e">
        <f t="shared" si="35"/>
        <v>#N/A</v>
      </c>
      <c r="U163" s="69">
        <f t="shared" ca="1" si="36"/>
        <v>0</v>
      </c>
    </row>
    <row r="164" spans="1:21" ht="16.5" thickTop="1" thickBot="1" x14ac:dyDescent="0.3">
      <c r="A164" s="24" t="str">
        <f t="shared" si="32"/>
        <v/>
      </c>
      <c r="B164" s="50"/>
      <c r="C164" s="51"/>
      <c r="D164" s="52"/>
      <c r="E164" s="43" t="e">
        <f t="shared" si="33"/>
        <v>#N/A</v>
      </c>
      <c r="F164" s="43" t="e">
        <f t="shared" si="34"/>
        <v>#N/A</v>
      </c>
      <c r="G164" s="43" t="e">
        <f t="shared" si="37"/>
        <v>#N/A</v>
      </c>
      <c r="H164" s="53"/>
      <c r="I164" s="51"/>
      <c r="J164" s="56">
        <f t="shared" si="28"/>
        <v>0</v>
      </c>
      <c r="K164" s="51"/>
      <c r="L164" s="56">
        <f t="shared" si="29"/>
        <v>0</v>
      </c>
      <c r="M164" s="59">
        <f t="shared" si="30"/>
        <v>0</v>
      </c>
      <c r="N164" s="56">
        <f t="shared" si="31"/>
        <v>0</v>
      </c>
      <c r="P164"/>
      <c r="Q164" s="24" t="str">
        <f t="shared" si="38"/>
        <v/>
      </c>
      <c r="R164" s="24" t="str">
        <f t="shared" si="39"/>
        <v/>
      </c>
      <c r="S164" s="24" t="e">
        <f t="shared" si="35"/>
        <v>#N/A</v>
      </c>
      <c r="U164" s="69">
        <f t="shared" ca="1" si="36"/>
        <v>0</v>
      </c>
    </row>
    <row r="165" spans="1:21" ht="16.5" thickTop="1" thickBot="1" x14ac:dyDescent="0.3">
      <c r="A165" s="24" t="str">
        <f t="shared" si="32"/>
        <v/>
      </c>
      <c r="B165" s="46"/>
      <c r="C165" s="47"/>
      <c r="D165" s="48"/>
      <c r="E165" s="43" t="e">
        <f t="shared" si="33"/>
        <v>#N/A</v>
      </c>
      <c r="F165" s="43" t="e">
        <f t="shared" si="34"/>
        <v>#N/A</v>
      </c>
      <c r="G165" s="43" t="e">
        <f t="shared" si="37"/>
        <v>#N/A</v>
      </c>
      <c r="H165" s="49"/>
      <c r="I165" s="47"/>
      <c r="J165" s="55">
        <f t="shared" si="28"/>
        <v>0</v>
      </c>
      <c r="K165" s="47"/>
      <c r="L165" s="55">
        <f t="shared" si="29"/>
        <v>0</v>
      </c>
      <c r="M165" s="58">
        <f t="shared" si="30"/>
        <v>0</v>
      </c>
      <c r="N165" s="55">
        <f t="shared" si="31"/>
        <v>0</v>
      </c>
      <c r="P165"/>
      <c r="Q165" s="24" t="str">
        <f t="shared" si="38"/>
        <v/>
      </c>
      <c r="R165" s="24" t="str">
        <f t="shared" si="39"/>
        <v/>
      </c>
      <c r="S165" s="24" t="e">
        <f t="shared" si="35"/>
        <v>#N/A</v>
      </c>
      <c r="U165" s="69">
        <f t="shared" ca="1" si="36"/>
        <v>0</v>
      </c>
    </row>
    <row r="166" spans="1:21" ht="16.5" thickTop="1" thickBot="1" x14ac:dyDescent="0.3">
      <c r="A166" s="24" t="str">
        <f t="shared" si="32"/>
        <v/>
      </c>
      <c r="B166" s="50"/>
      <c r="C166" s="51"/>
      <c r="D166" s="52"/>
      <c r="E166" s="43" t="e">
        <f t="shared" si="33"/>
        <v>#N/A</v>
      </c>
      <c r="F166" s="43" t="e">
        <f t="shared" si="34"/>
        <v>#N/A</v>
      </c>
      <c r="G166" s="43" t="e">
        <f t="shared" si="37"/>
        <v>#N/A</v>
      </c>
      <c r="H166" s="53"/>
      <c r="I166" s="51"/>
      <c r="J166" s="56">
        <f t="shared" ref="J166:J210" si="40">H166*I166</f>
        <v>0</v>
      </c>
      <c r="K166" s="51"/>
      <c r="L166" s="56">
        <f t="shared" ref="L166:L210" si="41">H166*K166</f>
        <v>0</v>
      </c>
      <c r="M166" s="59">
        <f t="shared" ref="M166:M210" si="42">I166+K166</f>
        <v>0</v>
      </c>
      <c r="N166" s="56">
        <f t="shared" ref="N166:N210" si="43">J166+L166</f>
        <v>0</v>
      </c>
      <c r="P166"/>
      <c r="Q166" s="24" t="str">
        <f t="shared" si="38"/>
        <v/>
      </c>
      <c r="R166" s="24" t="str">
        <f t="shared" si="39"/>
        <v/>
      </c>
      <c r="S166" s="24" t="e">
        <f t="shared" si="35"/>
        <v>#N/A</v>
      </c>
      <c r="U166" s="69">
        <f t="shared" ca="1" si="36"/>
        <v>0</v>
      </c>
    </row>
    <row r="167" spans="1:21" ht="16.5" thickTop="1" thickBot="1" x14ac:dyDescent="0.3">
      <c r="A167" s="24" t="str">
        <f t="shared" si="32"/>
        <v/>
      </c>
      <c r="B167" s="46"/>
      <c r="C167" s="47"/>
      <c r="D167" s="48"/>
      <c r="E167" s="43" t="e">
        <f t="shared" si="33"/>
        <v>#N/A</v>
      </c>
      <c r="F167" s="43" t="e">
        <f t="shared" si="34"/>
        <v>#N/A</v>
      </c>
      <c r="G167" s="43" t="e">
        <f t="shared" si="37"/>
        <v>#N/A</v>
      </c>
      <c r="H167" s="49"/>
      <c r="I167" s="47"/>
      <c r="J167" s="55">
        <f t="shared" si="40"/>
        <v>0</v>
      </c>
      <c r="K167" s="47"/>
      <c r="L167" s="55">
        <f t="shared" si="41"/>
        <v>0</v>
      </c>
      <c r="M167" s="58">
        <f t="shared" si="42"/>
        <v>0</v>
      </c>
      <c r="N167" s="55">
        <f t="shared" si="43"/>
        <v>0</v>
      </c>
      <c r="P167"/>
      <c r="Q167" s="24" t="str">
        <f t="shared" si="38"/>
        <v/>
      </c>
      <c r="R167" s="24" t="str">
        <f t="shared" si="39"/>
        <v/>
      </c>
      <c r="S167" s="24" t="e">
        <f t="shared" si="35"/>
        <v>#N/A</v>
      </c>
      <c r="U167" s="69">
        <f t="shared" ca="1" si="36"/>
        <v>0</v>
      </c>
    </row>
    <row r="168" spans="1:21" ht="16.5" thickTop="1" thickBot="1" x14ac:dyDescent="0.3">
      <c r="A168" s="24" t="str">
        <f t="shared" si="32"/>
        <v/>
      </c>
      <c r="B168" s="50"/>
      <c r="C168" s="51"/>
      <c r="D168" s="52"/>
      <c r="E168" s="43" t="e">
        <f t="shared" si="33"/>
        <v>#N/A</v>
      </c>
      <c r="F168" s="43" t="e">
        <f t="shared" si="34"/>
        <v>#N/A</v>
      </c>
      <c r="G168" s="43" t="e">
        <f t="shared" si="37"/>
        <v>#N/A</v>
      </c>
      <c r="H168" s="53"/>
      <c r="I168" s="51"/>
      <c r="J168" s="56">
        <f t="shared" si="40"/>
        <v>0</v>
      </c>
      <c r="K168" s="51"/>
      <c r="L168" s="56">
        <f t="shared" si="41"/>
        <v>0</v>
      </c>
      <c r="M168" s="59">
        <f t="shared" si="42"/>
        <v>0</v>
      </c>
      <c r="N168" s="56">
        <f t="shared" si="43"/>
        <v>0</v>
      </c>
      <c r="P168"/>
      <c r="Q168" s="24" t="str">
        <f t="shared" si="38"/>
        <v/>
      </c>
      <c r="R168" s="24" t="str">
        <f t="shared" si="39"/>
        <v/>
      </c>
      <c r="S168" s="24" t="e">
        <f t="shared" si="35"/>
        <v>#N/A</v>
      </c>
      <c r="U168" s="69">
        <f t="shared" ca="1" si="36"/>
        <v>0</v>
      </c>
    </row>
    <row r="169" spans="1:21" ht="16.5" thickTop="1" thickBot="1" x14ac:dyDescent="0.3">
      <c r="A169" s="24" t="str">
        <f t="shared" si="32"/>
        <v/>
      </c>
      <c r="B169" s="46"/>
      <c r="C169" s="47"/>
      <c r="D169" s="48"/>
      <c r="E169" s="43" t="e">
        <f t="shared" si="33"/>
        <v>#N/A</v>
      </c>
      <c r="F169" s="43" t="e">
        <f t="shared" si="34"/>
        <v>#N/A</v>
      </c>
      <c r="G169" s="43" t="e">
        <f t="shared" si="37"/>
        <v>#N/A</v>
      </c>
      <c r="H169" s="49"/>
      <c r="I169" s="47"/>
      <c r="J169" s="55">
        <f t="shared" si="40"/>
        <v>0</v>
      </c>
      <c r="K169" s="47"/>
      <c r="L169" s="55">
        <f t="shared" si="41"/>
        <v>0</v>
      </c>
      <c r="M169" s="58">
        <f t="shared" si="42"/>
        <v>0</v>
      </c>
      <c r="N169" s="55">
        <f t="shared" si="43"/>
        <v>0</v>
      </c>
      <c r="P169"/>
      <c r="Q169" s="24" t="str">
        <f t="shared" si="38"/>
        <v/>
      </c>
      <c r="R169" s="24" t="str">
        <f t="shared" si="39"/>
        <v/>
      </c>
      <c r="S169" s="24" t="e">
        <f t="shared" si="35"/>
        <v>#N/A</v>
      </c>
      <c r="U169" s="69">
        <f t="shared" ca="1" si="36"/>
        <v>0</v>
      </c>
    </row>
    <row r="170" spans="1:21" ht="16.5" thickTop="1" thickBot="1" x14ac:dyDescent="0.3">
      <c r="A170" s="24" t="str">
        <f t="shared" si="32"/>
        <v/>
      </c>
      <c r="B170" s="50"/>
      <c r="C170" s="51"/>
      <c r="D170" s="52"/>
      <c r="E170" s="43" t="e">
        <f t="shared" si="33"/>
        <v>#N/A</v>
      </c>
      <c r="F170" s="43" t="e">
        <f t="shared" si="34"/>
        <v>#N/A</v>
      </c>
      <c r="G170" s="43" t="e">
        <f t="shared" si="37"/>
        <v>#N/A</v>
      </c>
      <c r="H170" s="53"/>
      <c r="I170" s="51"/>
      <c r="J170" s="56">
        <f t="shared" si="40"/>
        <v>0</v>
      </c>
      <c r="K170" s="51"/>
      <c r="L170" s="56">
        <f t="shared" si="41"/>
        <v>0</v>
      </c>
      <c r="M170" s="59">
        <f t="shared" si="42"/>
        <v>0</v>
      </c>
      <c r="N170" s="56">
        <f t="shared" si="43"/>
        <v>0</v>
      </c>
      <c r="P170"/>
      <c r="Q170" s="24" t="str">
        <f t="shared" si="38"/>
        <v/>
      </c>
      <c r="R170" s="24" t="str">
        <f t="shared" si="39"/>
        <v/>
      </c>
      <c r="S170" s="24" t="e">
        <f t="shared" si="35"/>
        <v>#N/A</v>
      </c>
      <c r="U170" s="69">
        <f t="shared" ca="1" si="36"/>
        <v>0</v>
      </c>
    </row>
    <row r="171" spans="1:21" ht="16.5" thickTop="1" thickBot="1" x14ac:dyDescent="0.3">
      <c r="A171" s="24" t="str">
        <f t="shared" si="32"/>
        <v/>
      </c>
      <c r="B171" s="46"/>
      <c r="C171" s="47"/>
      <c r="D171" s="48"/>
      <c r="E171" s="43" t="e">
        <f t="shared" si="33"/>
        <v>#N/A</v>
      </c>
      <c r="F171" s="43" t="e">
        <f t="shared" si="34"/>
        <v>#N/A</v>
      </c>
      <c r="G171" s="43" t="e">
        <f t="shared" si="37"/>
        <v>#N/A</v>
      </c>
      <c r="H171" s="49"/>
      <c r="I171" s="47"/>
      <c r="J171" s="55">
        <f t="shared" si="40"/>
        <v>0</v>
      </c>
      <c r="K171" s="47"/>
      <c r="L171" s="55">
        <f t="shared" si="41"/>
        <v>0</v>
      </c>
      <c r="M171" s="58">
        <f t="shared" si="42"/>
        <v>0</v>
      </c>
      <c r="N171" s="55">
        <f t="shared" si="43"/>
        <v>0</v>
      </c>
      <c r="P171"/>
      <c r="Q171" s="24" t="str">
        <f t="shared" si="38"/>
        <v/>
      </c>
      <c r="R171" s="24" t="str">
        <f t="shared" si="39"/>
        <v/>
      </c>
      <c r="S171" s="24" t="e">
        <f t="shared" si="35"/>
        <v>#N/A</v>
      </c>
      <c r="U171" s="69">
        <f t="shared" ca="1" si="36"/>
        <v>0</v>
      </c>
    </row>
    <row r="172" spans="1:21" ht="16.5" thickTop="1" thickBot="1" x14ac:dyDescent="0.3">
      <c r="A172" s="24" t="str">
        <f t="shared" si="32"/>
        <v/>
      </c>
      <c r="B172" s="50"/>
      <c r="C172" s="51"/>
      <c r="D172" s="52"/>
      <c r="E172" s="43" t="e">
        <f t="shared" si="33"/>
        <v>#N/A</v>
      </c>
      <c r="F172" s="43" t="e">
        <f t="shared" si="34"/>
        <v>#N/A</v>
      </c>
      <c r="G172" s="43" t="e">
        <f t="shared" si="37"/>
        <v>#N/A</v>
      </c>
      <c r="H172" s="53"/>
      <c r="I172" s="51"/>
      <c r="J172" s="56">
        <f t="shared" si="40"/>
        <v>0</v>
      </c>
      <c r="K172" s="51"/>
      <c r="L172" s="56">
        <f t="shared" si="41"/>
        <v>0</v>
      </c>
      <c r="M172" s="59">
        <f t="shared" si="42"/>
        <v>0</v>
      </c>
      <c r="N172" s="56">
        <f t="shared" si="43"/>
        <v>0</v>
      </c>
      <c r="P172"/>
      <c r="Q172" s="24" t="str">
        <f t="shared" si="38"/>
        <v/>
      </c>
      <c r="R172" s="24" t="str">
        <f t="shared" si="39"/>
        <v/>
      </c>
      <c r="S172" s="24" t="e">
        <f t="shared" si="35"/>
        <v>#N/A</v>
      </c>
      <c r="U172" s="69">
        <f t="shared" ca="1" si="36"/>
        <v>0</v>
      </c>
    </row>
    <row r="173" spans="1:21" ht="16.5" thickTop="1" thickBot="1" x14ac:dyDescent="0.3">
      <c r="A173" s="24" t="str">
        <f t="shared" si="32"/>
        <v/>
      </c>
      <c r="B173" s="46"/>
      <c r="C173" s="47"/>
      <c r="D173" s="48"/>
      <c r="E173" s="43" t="e">
        <f t="shared" si="33"/>
        <v>#N/A</v>
      </c>
      <c r="F173" s="43" t="e">
        <f t="shared" si="34"/>
        <v>#N/A</v>
      </c>
      <c r="G173" s="43" t="e">
        <f t="shared" si="37"/>
        <v>#N/A</v>
      </c>
      <c r="H173" s="49"/>
      <c r="I173" s="47"/>
      <c r="J173" s="55">
        <f t="shared" si="40"/>
        <v>0</v>
      </c>
      <c r="K173" s="47"/>
      <c r="L173" s="55">
        <f t="shared" si="41"/>
        <v>0</v>
      </c>
      <c r="M173" s="58">
        <f t="shared" si="42"/>
        <v>0</v>
      </c>
      <c r="N173" s="55">
        <f t="shared" si="43"/>
        <v>0</v>
      </c>
      <c r="P173"/>
      <c r="Q173" s="24" t="str">
        <f t="shared" si="38"/>
        <v/>
      </c>
      <c r="R173" s="24" t="str">
        <f t="shared" si="39"/>
        <v/>
      </c>
      <c r="S173" s="24" t="e">
        <f t="shared" si="35"/>
        <v>#N/A</v>
      </c>
      <c r="U173" s="69">
        <f t="shared" ca="1" si="36"/>
        <v>0</v>
      </c>
    </row>
    <row r="174" spans="1:21" ht="16.5" thickTop="1" thickBot="1" x14ac:dyDescent="0.3">
      <c r="A174" s="24" t="str">
        <f t="shared" si="32"/>
        <v/>
      </c>
      <c r="B174" s="50"/>
      <c r="C174" s="51"/>
      <c r="D174" s="52"/>
      <c r="E174" s="43" t="e">
        <f t="shared" si="33"/>
        <v>#N/A</v>
      </c>
      <c r="F174" s="43" t="e">
        <f t="shared" si="34"/>
        <v>#N/A</v>
      </c>
      <c r="G174" s="43" t="e">
        <f t="shared" si="37"/>
        <v>#N/A</v>
      </c>
      <c r="H174" s="53"/>
      <c r="I174" s="51"/>
      <c r="J174" s="56">
        <f t="shared" si="40"/>
        <v>0</v>
      </c>
      <c r="K174" s="51"/>
      <c r="L174" s="56">
        <f t="shared" si="41"/>
        <v>0</v>
      </c>
      <c r="M174" s="59">
        <f t="shared" si="42"/>
        <v>0</v>
      </c>
      <c r="N174" s="56">
        <f t="shared" si="43"/>
        <v>0</v>
      </c>
      <c r="P174"/>
      <c r="Q174" s="24" t="str">
        <f t="shared" si="38"/>
        <v/>
      </c>
      <c r="R174" s="24" t="str">
        <f t="shared" si="39"/>
        <v/>
      </c>
      <c r="S174" s="24" t="e">
        <f t="shared" si="35"/>
        <v>#N/A</v>
      </c>
      <c r="U174" s="69">
        <f t="shared" ca="1" si="36"/>
        <v>0</v>
      </c>
    </row>
    <row r="175" spans="1:21" ht="16.5" thickTop="1" thickBot="1" x14ac:dyDescent="0.3">
      <c r="A175" s="24" t="str">
        <f t="shared" si="32"/>
        <v/>
      </c>
      <c r="B175" s="46"/>
      <c r="C175" s="47"/>
      <c r="D175" s="48"/>
      <c r="E175" s="43" t="e">
        <f t="shared" si="33"/>
        <v>#N/A</v>
      </c>
      <c r="F175" s="43" t="e">
        <f t="shared" si="34"/>
        <v>#N/A</v>
      </c>
      <c r="G175" s="43" t="e">
        <f t="shared" si="37"/>
        <v>#N/A</v>
      </c>
      <c r="H175" s="49"/>
      <c r="I175" s="47"/>
      <c r="J175" s="55">
        <f t="shared" si="40"/>
        <v>0</v>
      </c>
      <c r="K175" s="47"/>
      <c r="L175" s="55">
        <f t="shared" si="41"/>
        <v>0</v>
      </c>
      <c r="M175" s="58">
        <f t="shared" si="42"/>
        <v>0</v>
      </c>
      <c r="N175" s="55">
        <f t="shared" si="43"/>
        <v>0</v>
      </c>
      <c r="P175"/>
      <c r="Q175" s="24" t="str">
        <f t="shared" si="38"/>
        <v/>
      </c>
      <c r="R175" s="24" t="str">
        <f t="shared" si="39"/>
        <v/>
      </c>
      <c r="S175" s="24" t="e">
        <f t="shared" si="35"/>
        <v>#N/A</v>
      </c>
      <c r="U175" s="69">
        <f t="shared" ca="1" si="36"/>
        <v>0</v>
      </c>
    </row>
    <row r="176" spans="1:21" ht="16.5" thickTop="1" thickBot="1" x14ac:dyDescent="0.3">
      <c r="A176" s="24" t="str">
        <f t="shared" si="32"/>
        <v/>
      </c>
      <c r="B176" s="50"/>
      <c r="C176" s="51"/>
      <c r="D176" s="52"/>
      <c r="E176" s="43" t="e">
        <f t="shared" si="33"/>
        <v>#N/A</v>
      </c>
      <c r="F176" s="43" t="e">
        <f t="shared" si="34"/>
        <v>#N/A</v>
      </c>
      <c r="G176" s="43" t="e">
        <f t="shared" si="37"/>
        <v>#N/A</v>
      </c>
      <c r="H176" s="53"/>
      <c r="I176" s="51"/>
      <c r="J176" s="56">
        <f t="shared" si="40"/>
        <v>0</v>
      </c>
      <c r="K176" s="51"/>
      <c r="L176" s="56">
        <f t="shared" si="41"/>
        <v>0</v>
      </c>
      <c r="M176" s="59">
        <f t="shared" si="42"/>
        <v>0</v>
      </c>
      <c r="N176" s="56">
        <f t="shared" si="43"/>
        <v>0</v>
      </c>
      <c r="P176"/>
      <c r="Q176" s="24" t="str">
        <f t="shared" si="38"/>
        <v/>
      </c>
      <c r="R176" s="24" t="str">
        <f t="shared" si="39"/>
        <v/>
      </c>
      <c r="S176" s="24" t="e">
        <f t="shared" si="35"/>
        <v>#N/A</v>
      </c>
      <c r="U176" s="69">
        <f t="shared" ca="1" si="36"/>
        <v>0</v>
      </c>
    </row>
    <row r="177" spans="1:21" ht="16.5" thickTop="1" thickBot="1" x14ac:dyDescent="0.3">
      <c r="A177" s="24" t="str">
        <f t="shared" si="32"/>
        <v/>
      </c>
      <c r="B177" s="46"/>
      <c r="C177" s="47"/>
      <c r="D177" s="48"/>
      <c r="E177" s="43" t="e">
        <f t="shared" si="33"/>
        <v>#N/A</v>
      </c>
      <c r="F177" s="43" t="e">
        <f t="shared" si="34"/>
        <v>#N/A</v>
      </c>
      <c r="G177" s="43" t="e">
        <f t="shared" si="37"/>
        <v>#N/A</v>
      </c>
      <c r="H177" s="49"/>
      <c r="I177" s="47"/>
      <c r="J177" s="55">
        <f t="shared" si="40"/>
        <v>0</v>
      </c>
      <c r="K177" s="47"/>
      <c r="L177" s="55">
        <f t="shared" si="41"/>
        <v>0</v>
      </c>
      <c r="M177" s="58">
        <f t="shared" si="42"/>
        <v>0</v>
      </c>
      <c r="N177" s="55">
        <f t="shared" si="43"/>
        <v>0</v>
      </c>
      <c r="P177"/>
      <c r="Q177" s="24" t="str">
        <f t="shared" si="38"/>
        <v/>
      </c>
      <c r="R177" s="24" t="str">
        <f t="shared" si="39"/>
        <v/>
      </c>
      <c r="S177" s="24" t="e">
        <f t="shared" si="35"/>
        <v>#N/A</v>
      </c>
      <c r="U177" s="69">
        <f t="shared" ca="1" si="36"/>
        <v>0</v>
      </c>
    </row>
    <row r="178" spans="1:21" ht="16.5" thickTop="1" thickBot="1" x14ac:dyDescent="0.3">
      <c r="A178" s="24" t="str">
        <f t="shared" si="32"/>
        <v/>
      </c>
      <c r="B178" s="50"/>
      <c r="C178" s="51"/>
      <c r="D178" s="52"/>
      <c r="E178" s="43" t="e">
        <f t="shared" si="33"/>
        <v>#N/A</v>
      </c>
      <c r="F178" s="43" t="e">
        <f t="shared" si="34"/>
        <v>#N/A</v>
      </c>
      <c r="G178" s="43" t="e">
        <f t="shared" si="37"/>
        <v>#N/A</v>
      </c>
      <c r="H178" s="53"/>
      <c r="I178" s="51"/>
      <c r="J178" s="56">
        <f t="shared" si="40"/>
        <v>0</v>
      </c>
      <c r="K178" s="51"/>
      <c r="L178" s="56">
        <f t="shared" si="41"/>
        <v>0</v>
      </c>
      <c r="M178" s="59">
        <f t="shared" si="42"/>
        <v>0</v>
      </c>
      <c r="N178" s="56">
        <f t="shared" si="43"/>
        <v>0</v>
      </c>
      <c r="P178"/>
      <c r="Q178" s="24" t="str">
        <f t="shared" si="38"/>
        <v/>
      </c>
      <c r="R178" s="24" t="str">
        <f t="shared" si="39"/>
        <v/>
      </c>
      <c r="S178" s="24" t="e">
        <f t="shared" si="35"/>
        <v>#N/A</v>
      </c>
      <c r="U178" s="69">
        <f t="shared" ca="1" si="36"/>
        <v>0</v>
      </c>
    </row>
    <row r="179" spans="1:21" ht="16.5" thickTop="1" thickBot="1" x14ac:dyDescent="0.3">
      <c r="A179" s="24" t="str">
        <f t="shared" si="32"/>
        <v/>
      </c>
      <c r="B179" s="46"/>
      <c r="C179" s="47"/>
      <c r="D179" s="48"/>
      <c r="E179" s="43" t="e">
        <f t="shared" si="33"/>
        <v>#N/A</v>
      </c>
      <c r="F179" s="43" t="e">
        <f t="shared" si="34"/>
        <v>#N/A</v>
      </c>
      <c r="G179" s="43" t="e">
        <f t="shared" si="37"/>
        <v>#N/A</v>
      </c>
      <c r="H179" s="49"/>
      <c r="I179" s="47"/>
      <c r="J179" s="55">
        <f t="shared" si="40"/>
        <v>0</v>
      </c>
      <c r="K179" s="47"/>
      <c r="L179" s="55">
        <f t="shared" si="41"/>
        <v>0</v>
      </c>
      <c r="M179" s="58">
        <f t="shared" si="42"/>
        <v>0</v>
      </c>
      <c r="N179" s="55">
        <f t="shared" si="43"/>
        <v>0</v>
      </c>
      <c r="P179"/>
      <c r="Q179" s="24" t="str">
        <f t="shared" si="38"/>
        <v/>
      </c>
      <c r="R179" s="24" t="str">
        <f t="shared" si="39"/>
        <v/>
      </c>
      <c r="S179" s="24" t="e">
        <f t="shared" si="35"/>
        <v>#N/A</v>
      </c>
      <c r="U179" s="69">
        <f t="shared" ca="1" si="36"/>
        <v>0</v>
      </c>
    </row>
    <row r="180" spans="1:21" ht="16.5" thickTop="1" thickBot="1" x14ac:dyDescent="0.3">
      <c r="A180" s="24" t="str">
        <f t="shared" si="32"/>
        <v/>
      </c>
      <c r="B180" s="50"/>
      <c r="C180" s="51"/>
      <c r="D180" s="52"/>
      <c r="E180" s="43" t="e">
        <f t="shared" si="33"/>
        <v>#N/A</v>
      </c>
      <c r="F180" s="43" t="e">
        <f t="shared" si="34"/>
        <v>#N/A</v>
      </c>
      <c r="G180" s="43" t="e">
        <f t="shared" si="37"/>
        <v>#N/A</v>
      </c>
      <c r="H180" s="53"/>
      <c r="I180" s="51"/>
      <c r="J180" s="56">
        <f t="shared" si="40"/>
        <v>0</v>
      </c>
      <c r="K180" s="51"/>
      <c r="L180" s="56">
        <f t="shared" si="41"/>
        <v>0</v>
      </c>
      <c r="M180" s="59">
        <f t="shared" si="42"/>
        <v>0</v>
      </c>
      <c r="N180" s="56">
        <f t="shared" si="43"/>
        <v>0</v>
      </c>
      <c r="P180"/>
      <c r="Q180" s="24" t="str">
        <f t="shared" si="38"/>
        <v/>
      </c>
      <c r="R180" s="24" t="str">
        <f t="shared" si="39"/>
        <v/>
      </c>
      <c r="S180" s="24" t="e">
        <f t="shared" si="35"/>
        <v>#N/A</v>
      </c>
      <c r="U180" s="69">
        <f t="shared" ca="1" si="36"/>
        <v>0</v>
      </c>
    </row>
    <row r="181" spans="1:21" ht="16.5" thickTop="1" thickBot="1" x14ac:dyDescent="0.3">
      <c r="A181" s="24" t="str">
        <f t="shared" si="32"/>
        <v/>
      </c>
      <c r="B181" s="46"/>
      <c r="C181" s="47"/>
      <c r="D181" s="48"/>
      <c r="E181" s="43" t="e">
        <f t="shared" si="33"/>
        <v>#N/A</v>
      </c>
      <c r="F181" s="43" t="e">
        <f t="shared" si="34"/>
        <v>#N/A</v>
      </c>
      <c r="G181" s="43" t="e">
        <f t="shared" si="37"/>
        <v>#N/A</v>
      </c>
      <c r="H181" s="49"/>
      <c r="I181" s="47"/>
      <c r="J181" s="55">
        <f t="shared" si="40"/>
        <v>0</v>
      </c>
      <c r="K181" s="47"/>
      <c r="L181" s="55">
        <f t="shared" si="41"/>
        <v>0</v>
      </c>
      <c r="M181" s="58">
        <f t="shared" si="42"/>
        <v>0</v>
      </c>
      <c r="N181" s="55">
        <f t="shared" si="43"/>
        <v>0</v>
      </c>
      <c r="P181"/>
      <c r="Q181" s="24" t="str">
        <f t="shared" si="38"/>
        <v/>
      </c>
      <c r="R181" s="24" t="str">
        <f t="shared" si="39"/>
        <v/>
      </c>
      <c r="S181" s="24" t="e">
        <f t="shared" si="35"/>
        <v>#N/A</v>
      </c>
      <c r="U181" s="69">
        <f t="shared" ca="1" si="36"/>
        <v>0</v>
      </c>
    </row>
    <row r="182" spans="1:21" ht="16.5" thickTop="1" thickBot="1" x14ac:dyDescent="0.3">
      <c r="A182" s="24" t="str">
        <f t="shared" si="32"/>
        <v/>
      </c>
      <c r="B182" s="50"/>
      <c r="C182" s="51"/>
      <c r="D182" s="52"/>
      <c r="E182" s="43" t="e">
        <f t="shared" si="33"/>
        <v>#N/A</v>
      </c>
      <c r="F182" s="43" t="e">
        <f t="shared" si="34"/>
        <v>#N/A</v>
      </c>
      <c r="G182" s="43" t="e">
        <f t="shared" si="37"/>
        <v>#N/A</v>
      </c>
      <c r="H182" s="53"/>
      <c r="I182" s="51"/>
      <c r="J182" s="56">
        <f t="shared" si="40"/>
        <v>0</v>
      </c>
      <c r="K182" s="51"/>
      <c r="L182" s="56">
        <f t="shared" si="41"/>
        <v>0</v>
      </c>
      <c r="M182" s="59">
        <f t="shared" si="42"/>
        <v>0</v>
      </c>
      <c r="N182" s="56">
        <f t="shared" si="43"/>
        <v>0</v>
      </c>
      <c r="P182"/>
      <c r="Q182" s="24" t="str">
        <f t="shared" si="38"/>
        <v/>
      </c>
      <c r="R182" s="24" t="str">
        <f t="shared" si="39"/>
        <v/>
      </c>
      <c r="S182" s="24" t="e">
        <f t="shared" si="35"/>
        <v>#N/A</v>
      </c>
      <c r="U182" s="69">
        <f t="shared" ca="1" si="36"/>
        <v>0</v>
      </c>
    </row>
    <row r="183" spans="1:21" ht="16.5" thickTop="1" thickBot="1" x14ac:dyDescent="0.3">
      <c r="A183" s="24" t="str">
        <f t="shared" si="32"/>
        <v/>
      </c>
      <c r="B183" s="46"/>
      <c r="C183" s="47"/>
      <c r="D183" s="48"/>
      <c r="E183" s="43" t="e">
        <f t="shared" si="33"/>
        <v>#N/A</v>
      </c>
      <c r="F183" s="43" t="e">
        <f t="shared" si="34"/>
        <v>#N/A</v>
      </c>
      <c r="G183" s="43" t="e">
        <f t="shared" si="37"/>
        <v>#N/A</v>
      </c>
      <c r="H183" s="49"/>
      <c r="I183" s="47"/>
      <c r="J183" s="55">
        <f t="shared" si="40"/>
        <v>0</v>
      </c>
      <c r="K183" s="47"/>
      <c r="L183" s="55">
        <f t="shared" si="41"/>
        <v>0</v>
      </c>
      <c r="M183" s="58">
        <f t="shared" si="42"/>
        <v>0</v>
      </c>
      <c r="N183" s="55">
        <f t="shared" si="43"/>
        <v>0</v>
      </c>
      <c r="P183"/>
      <c r="Q183" s="24" t="str">
        <f t="shared" si="38"/>
        <v/>
      </c>
      <c r="R183" s="24" t="str">
        <f t="shared" si="39"/>
        <v/>
      </c>
      <c r="S183" s="24" t="e">
        <f t="shared" si="35"/>
        <v>#N/A</v>
      </c>
      <c r="U183" s="69">
        <f t="shared" ca="1" si="36"/>
        <v>0</v>
      </c>
    </row>
    <row r="184" spans="1:21" ht="16.5" thickTop="1" thickBot="1" x14ac:dyDescent="0.3">
      <c r="A184" s="24" t="str">
        <f t="shared" si="32"/>
        <v/>
      </c>
      <c r="B184" s="50"/>
      <c r="C184" s="51"/>
      <c r="D184" s="52"/>
      <c r="E184" s="43" t="e">
        <f t="shared" si="33"/>
        <v>#N/A</v>
      </c>
      <c r="F184" s="43" t="e">
        <f t="shared" si="34"/>
        <v>#N/A</v>
      </c>
      <c r="G184" s="43" t="e">
        <f t="shared" si="37"/>
        <v>#N/A</v>
      </c>
      <c r="H184" s="53"/>
      <c r="I184" s="51"/>
      <c r="J184" s="56">
        <f t="shared" si="40"/>
        <v>0</v>
      </c>
      <c r="K184" s="51"/>
      <c r="L184" s="56">
        <f t="shared" si="41"/>
        <v>0</v>
      </c>
      <c r="M184" s="59">
        <f t="shared" si="42"/>
        <v>0</v>
      </c>
      <c r="N184" s="56">
        <f t="shared" si="43"/>
        <v>0</v>
      </c>
      <c r="P184"/>
      <c r="Q184" s="24" t="str">
        <f t="shared" si="38"/>
        <v/>
      </c>
      <c r="R184" s="24" t="str">
        <f t="shared" si="39"/>
        <v/>
      </c>
      <c r="S184" s="24" t="e">
        <f t="shared" si="35"/>
        <v>#N/A</v>
      </c>
      <c r="U184" s="69">
        <f t="shared" ca="1" si="36"/>
        <v>0</v>
      </c>
    </row>
    <row r="185" spans="1:21" ht="16.5" thickTop="1" thickBot="1" x14ac:dyDescent="0.3">
      <c r="A185" s="24" t="str">
        <f t="shared" si="32"/>
        <v/>
      </c>
      <c r="B185" s="46"/>
      <c r="C185" s="47"/>
      <c r="D185" s="48"/>
      <c r="E185" s="43" t="e">
        <f t="shared" si="33"/>
        <v>#N/A</v>
      </c>
      <c r="F185" s="43" t="e">
        <f t="shared" si="34"/>
        <v>#N/A</v>
      </c>
      <c r="G185" s="43" t="e">
        <f t="shared" si="37"/>
        <v>#N/A</v>
      </c>
      <c r="H185" s="49"/>
      <c r="I185" s="47"/>
      <c r="J185" s="55">
        <f t="shared" si="40"/>
        <v>0</v>
      </c>
      <c r="K185" s="47"/>
      <c r="L185" s="55">
        <f t="shared" si="41"/>
        <v>0</v>
      </c>
      <c r="M185" s="58">
        <f t="shared" si="42"/>
        <v>0</v>
      </c>
      <c r="N185" s="55">
        <f t="shared" si="43"/>
        <v>0</v>
      </c>
      <c r="P185"/>
      <c r="Q185" s="24" t="str">
        <f t="shared" si="38"/>
        <v/>
      </c>
      <c r="R185" s="24" t="str">
        <f t="shared" si="39"/>
        <v/>
      </c>
      <c r="S185" s="24" t="e">
        <f t="shared" si="35"/>
        <v>#N/A</v>
      </c>
      <c r="U185" s="69">
        <f t="shared" ca="1" si="36"/>
        <v>0</v>
      </c>
    </row>
    <row r="186" spans="1:21" ht="16.5" thickTop="1" thickBot="1" x14ac:dyDescent="0.3">
      <c r="A186" s="24" t="str">
        <f t="shared" si="32"/>
        <v/>
      </c>
      <c r="B186" s="50"/>
      <c r="C186" s="51"/>
      <c r="D186" s="52"/>
      <c r="E186" s="43" t="e">
        <f t="shared" si="33"/>
        <v>#N/A</v>
      </c>
      <c r="F186" s="43" t="e">
        <f t="shared" si="34"/>
        <v>#N/A</v>
      </c>
      <c r="G186" s="43" t="e">
        <f t="shared" si="37"/>
        <v>#N/A</v>
      </c>
      <c r="H186" s="53"/>
      <c r="I186" s="51"/>
      <c r="J186" s="56">
        <f t="shared" si="40"/>
        <v>0</v>
      </c>
      <c r="K186" s="51"/>
      <c r="L186" s="56">
        <f t="shared" si="41"/>
        <v>0</v>
      </c>
      <c r="M186" s="59">
        <f t="shared" si="42"/>
        <v>0</v>
      </c>
      <c r="N186" s="56">
        <f t="shared" si="43"/>
        <v>0</v>
      </c>
      <c r="P186"/>
      <c r="Q186" s="24" t="str">
        <f t="shared" si="38"/>
        <v/>
      </c>
      <c r="R186" s="24" t="str">
        <f t="shared" si="39"/>
        <v/>
      </c>
      <c r="S186" s="24" t="e">
        <f t="shared" si="35"/>
        <v>#N/A</v>
      </c>
      <c r="U186" s="69">
        <f t="shared" ca="1" si="36"/>
        <v>0</v>
      </c>
    </row>
    <row r="187" spans="1:21" ht="16.5" thickTop="1" thickBot="1" x14ac:dyDescent="0.3">
      <c r="A187" s="24" t="str">
        <f t="shared" si="32"/>
        <v/>
      </c>
      <c r="B187" s="46"/>
      <c r="C187" s="47"/>
      <c r="D187" s="48"/>
      <c r="E187" s="43" t="e">
        <f t="shared" si="33"/>
        <v>#N/A</v>
      </c>
      <c r="F187" s="43" t="e">
        <f t="shared" si="34"/>
        <v>#N/A</v>
      </c>
      <c r="G187" s="43" t="e">
        <f t="shared" si="37"/>
        <v>#N/A</v>
      </c>
      <c r="H187" s="49"/>
      <c r="I187" s="47"/>
      <c r="J187" s="55">
        <f t="shared" si="40"/>
        <v>0</v>
      </c>
      <c r="K187" s="47"/>
      <c r="L187" s="55">
        <f t="shared" si="41"/>
        <v>0</v>
      </c>
      <c r="M187" s="58">
        <f t="shared" si="42"/>
        <v>0</v>
      </c>
      <c r="N187" s="55">
        <f t="shared" si="43"/>
        <v>0</v>
      </c>
      <c r="P187"/>
      <c r="Q187" s="24" t="str">
        <f t="shared" si="38"/>
        <v/>
      </c>
      <c r="R187" s="24" t="str">
        <f t="shared" si="39"/>
        <v/>
      </c>
      <c r="S187" s="24" t="e">
        <f t="shared" si="35"/>
        <v>#N/A</v>
      </c>
      <c r="U187" s="69">
        <f t="shared" ca="1" si="36"/>
        <v>0</v>
      </c>
    </row>
    <row r="188" spans="1:21" ht="16.5" thickTop="1" thickBot="1" x14ac:dyDescent="0.3">
      <c r="A188" s="24" t="str">
        <f t="shared" si="32"/>
        <v/>
      </c>
      <c r="B188" s="50"/>
      <c r="C188" s="51"/>
      <c r="D188" s="52"/>
      <c r="E188" s="43" t="e">
        <f t="shared" si="33"/>
        <v>#N/A</v>
      </c>
      <c r="F188" s="43" t="e">
        <f t="shared" si="34"/>
        <v>#N/A</v>
      </c>
      <c r="G188" s="43" t="e">
        <f t="shared" si="37"/>
        <v>#N/A</v>
      </c>
      <c r="H188" s="53"/>
      <c r="I188" s="51"/>
      <c r="J188" s="56">
        <f t="shared" si="40"/>
        <v>0</v>
      </c>
      <c r="K188" s="51"/>
      <c r="L188" s="56">
        <f t="shared" si="41"/>
        <v>0</v>
      </c>
      <c r="M188" s="59">
        <f t="shared" si="42"/>
        <v>0</v>
      </c>
      <c r="N188" s="56">
        <f t="shared" si="43"/>
        <v>0</v>
      </c>
      <c r="P188"/>
      <c r="Q188" s="24" t="str">
        <f t="shared" si="38"/>
        <v/>
      </c>
      <c r="R188" s="24" t="str">
        <f t="shared" si="39"/>
        <v/>
      </c>
      <c r="S188" s="24" t="e">
        <f t="shared" si="35"/>
        <v>#N/A</v>
      </c>
      <c r="U188" s="69">
        <f t="shared" ca="1" si="36"/>
        <v>0</v>
      </c>
    </row>
    <row r="189" spans="1:21" ht="16.5" thickTop="1" thickBot="1" x14ac:dyDescent="0.3">
      <c r="A189" s="24" t="str">
        <f t="shared" si="32"/>
        <v/>
      </c>
      <c r="B189" s="46"/>
      <c r="C189" s="47"/>
      <c r="D189" s="48"/>
      <c r="E189" s="43" t="e">
        <f t="shared" si="33"/>
        <v>#N/A</v>
      </c>
      <c r="F189" s="43" t="e">
        <f t="shared" si="34"/>
        <v>#N/A</v>
      </c>
      <c r="G189" s="43" t="e">
        <f t="shared" si="37"/>
        <v>#N/A</v>
      </c>
      <c r="H189" s="49"/>
      <c r="I189" s="47"/>
      <c r="J189" s="55">
        <f t="shared" si="40"/>
        <v>0</v>
      </c>
      <c r="K189" s="47"/>
      <c r="L189" s="55">
        <f t="shared" si="41"/>
        <v>0</v>
      </c>
      <c r="M189" s="58">
        <f t="shared" si="42"/>
        <v>0</v>
      </c>
      <c r="N189" s="55">
        <f t="shared" si="43"/>
        <v>0</v>
      </c>
      <c r="P189"/>
      <c r="Q189" s="24" t="str">
        <f t="shared" si="38"/>
        <v/>
      </c>
      <c r="R189" s="24" t="str">
        <f t="shared" si="39"/>
        <v/>
      </c>
      <c r="S189" s="24" t="e">
        <f t="shared" si="35"/>
        <v>#N/A</v>
      </c>
      <c r="U189" s="69">
        <f t="shared" ca="1" si="36"/>
        <v>0</v>
      </c>
    </row>
    <row r="190" spans="1:21" ht="16.5" thickTop="1" thickBot="1" x14ac:dyDescent="0.3">
      <c r="A190" s="24" t="str">
        <f t="shared" si="32"/>
        <v/>
      </c>
      <c r="B190" s="50"/>
      <c r="C190" s="51"/>
      <c r="D190" s="52"/>
      <c r="E190" s="43" t="e">
        <f t="shared" si="33"/>
        <v>#N/A</v>
      </c>
      <c r="F190" s="43" t="e">
        <f t="shared" si="34"/>
        <v>#N/A</v>
      </c>
      <c r="G190" s="43" t="e">
        <f t="shared" si="37"/>
        <v>#N/A</v>
      </c>
      <c r="H190" s="53"/>
      <c r="I190" s="51"/>
      <c r="J190" s="56">
        <f t="shared" si="40"/>
        <v>0</v>
      </c>
      <c r="K190" s="51"/>
      <c r="L190" s="56">
        <f t="shared" si="41"/>
        <v>0</v>
      </c>
      <c r="M190" s="59">
        <f t="shared" si="42"/>
        <v>0</v>
      </c>
      <c r="N190" s="56">
        <f t="shared" si="43"/>
        <v>0</v>
      </c>
      <c r="P190"/>
      <c r="Q190" s="24" t="str">
        <f t="shared" si="38"/>
        <v/>
      </c>
      <c r="R190" s="24" t="str">
        <f t="shared" si="39"/>
        <v/>
      </c>
      <c r="S190" s="24" t="e">
        <f t="shared" si="35"/>
        <v>#N/A</v>
      </c>
      <c r="U190" s="69">
        <f t="shared" ca="1" si="36"/>
        <v>0</v>
      </c>
    </row>
    <row r="191" spans="1:21" ht="16.5" thickTop="1" thickBot="1" x14ac:dyDescent="0.3">
      <c r="A191" s="24" t="str">
        <f t="shared" si="32"/>
        <v/>
      </c>
      <c r="B191" s="46"/>
      <c r="C191" s="47"/>
      <c r="D191" s="48"/>
      <c r="E191" s="43" t="e">
        <f t="shared" si="33"/>
        <v>#N/A</v>
      </c>
      <c r="F191" s="43" t="e">
        <f t="shared" si="34"/>
        <v>#N/A</v>
      </c>
      <c r="G191" s="43" t="e">
        <f t="shared" si="37"/>
        <v>#N/A</v>
      </c>
      <c r="H191" s="49"/>
      <c r="I191" s="47"/>
      <c r="J191" s="55">
        <f t="shared" si="40"/>
        <v>0</v>
      </c>
      <c r="K191" s="47"/>
      <c r="L191" s="55">
        <f t="shared" si="41"/>
        <v>0</v>
      </c>
      <c r="M191" s="58">
        <f t="shared" si="42"/>
        <v>0</v>
      </c>
      <c r="N191" s="55">
        <f t="shared" si="43"/>
        <v>0</v>
      </c>
      <c r="P191"/>
      <c r="Q191" s="24" t="str">
        <f t="shared" si="38"/>
        <v/>
      </c>
      <c r="R191" s="24" t="str">
        <f t="shared" si="39"/>
        <v/>
      </c>
      <c r="S191" s="24" t="e">
        <f t="shared" si="35"/>
        <v>#N/A</v>
      </c>
      <c r="U191" s="69">
        <f t="shared" ca="1" si="36"/>
        <v>0</v>
      </c>
    </row>
    <row r="192" spans="1:21" ht="16.5" thickTop="1" thickBot="1" x14ac:dyDescent="0.3">
      <c r="A192" s="24" t="str">
        <f t="shared" si="32"/>
        <v/>
      </c>
      <c r="B192" s="50"/>
      <c r="C192" s="51"/>
      <c r="D192" s="52"/>
      <c r="E192" s="43" t="e">
        <f t="shared" si="33"/>
        <v>#N/A</v>
      </c>
      <c r="F192" s="43" t="e">
        <f t="shared" si="34"/>
        <v>#N/A</v>
      </c>
      <c r="G192" s="43" t="e">
        <f t="shared" si="37"/>
        <v>#N/A</v>
      </c>
      <c r="H192" s="53"/>
      <c r="I192" s="51"/>
      <c r="J192" s="56">
        <f t="shared" si="40"/>
        <v>0</v>
      </c>
      <c r="K192" s="51"/>
      <c r="L192" s="56">
        <f t="shared" si="41"/>
        <v>0</v>
      </c>
      <c r="M192" s="59">
        <f t="shared" si="42"/>
        <v>0</v>
      </c>
      <c r="N192" s="56">
        <f t="shared" si="43"/>
        <v>0</v>
      </c>
      <c r="P192"/>
      <c r="Q192" s="24" t="str">
        <f t="shared" si="38"/>
        <v/>
      </c>
      <c r="R192" s="24" t="str">
        <f t="shared" si="39"/>
        <v/>
      </c>
      <c r="S192" s="24" t="e">
        <f t="shared" si="35"/>
        <v>#N/A</v>
      </c>
      <c r="U192" s="69">
        <f t="shared" ca="1" si="36"/>
        <v>0</v>
      </c>
    </row>
    <row r="193" spans="1:21" ht="16.5" thickTop="1" thickBot="1" x14ac:dyDescent="0.3">
      <c r="A193" s="24" t="str">
        <f t="shared" si="32"/>
        <v/>
      </c>
      <c r="B193" s="46"/>
      <c r="C193" s="47"/>
      <c r="D193" s="48"/>
      <c r="E193" s="43" t="e">
        <f t="shared" si="33"/>
        <v>#N/A</v>
      </c>
      <c r="F193" s="43" t="e">
        <f t="shared" si="34"/>
        <v>#N/A</v>
      </c>
      <c r="G193" s="43" t="e">
        <f t="shared" si="37"/>
        <v>#N/A</v>
      </c>
      <c r="H193" s="49"/>
      <c r="I193" s="47"/>
      <c r="J193" s="55">
        <f t="shared" si="40"/>
        <v>0</v>
      </c>
      <c r="K193" s="47"/>
      <c r="L193" s="55">
        <f t="shared" si="41"/>
        <v>0</v>
      </c>
      <c r="M193" s="58">
        <f t="shared" si="42"/>
        <v>0</v>
      </c>
      <c r="N193" s="55">
        <f t="shared" si="43"/>
        <v>0</v>
      </c>
      <c r="P193"/>
      <c r="Q193" s="24" t="str">
        <f t="shared" si="38"/>
        <v/>
      </c>
      <c r="R193" s="24" t="str">
        <f t="shared" si="39"/>
        <v/>
      </c>
      <c r="S193" s="24" t="e">
        <f t="shared" si="35"/>
        <v>#N/A</v>
      </c>
      <c r="U193" s="69">
        <f t="shared" ca="1" si="36"/>
        <v>0</v>
      </c>
    </row>
    <row r="194" spans="1:21" ht="16.5" thickTop="1" thickBot="1" x14ac:dyDescent="0.3">
      <c r="A194" s="24" t="str">
        <f t="shared" si="32"/>
        <v/>
      </c>
      <c r="B194" s="50"/>
      <c r="C194" s="51"/>
      <c r="D194" s="52"/>
      <c r="E194" s="43" t="e">
        <f t="shared" si="33"/>
        <v>#N/A</v>
      </c>
      <c r="F194" s="43" t="e">
        <f t="shared" si="34"/>
        <v>#N/A</v>
      </c>
      <c r="G194" s="43" t="e">
        <f t="shared" si="37"/>
        <v>#N/A</v>
      </c>
      <c r="H194" s="53"/>
      <c r="I194" s="51"/>
      <c r="J194" s="56">
        <f t="shared" si="40"/>
        <v>0</v>
      </c>
      <c r="K194" s="51"/>
      <c r="L194" s="56">
        <f t="shared" si="41"/>
        <v>0</v>
      </c>
      <c r="M194" s="59">
        <f t="shared" si="42"/>
        <v>0</v>
      </c>
      <c r="N194" s="56">
        <f t="shared" si="43"/>
        <v>0</v>
      </c>
      <c r="P194"/>
      <c r="Q194" s="24" t="str">
        <f t="shared" si="38"/>
        <v/>
      </c>
      <c r="R194" s="24" t="str">
        <f t="shared" si="39"/>
        <v/>
      </c>
      <c r="S194" s="24" t="e">
        <f t="shared" si="35"/>
        <v>#N/A</v>
      </c>
      <c r="U194" s="69">
        <f t="shared" ca="1" si="36"/>
        <v>0</v>
      </c>
    </row>
    <row r="195" spans="1:21" ht="16.5" thickTop="1" thickBot="1" x14ac:dyDescent="0.3">
      <c r="A195" s="24" t="str">
        <f t="shared" si="32"/>
        <v/>
      </c>
      <c r="B195" s="46"/>
      <c r="C195" s="47"/>
      <c r="D195" s="48"/>
      <c r="E195" s="43" t="e">
        <f t="shared" si="33"/>
        <v>#N/A</v>
      </c>
      <c r="F195" s="43" t="e">
        <f t="shared" si="34"/>
        <v>#N/A</v>
      </c>
      <c r="G195" s="43" t="e">
        <f t="shared" si="37"/>
        <v>#N/A</v>
      </c>
      <c r="H195" s="49"/>
      <c r="I195" s="47"/>
      <c r="J195" s="55">
        <f t="shared" si="40"/>
        <v>0</v>
      </c>
      <c r="K195" s="47"/>
      <c r="L195" s="55">
        <f t="shared" si="41"/>
        <v>0</v>
      </c>
      <c r="M195" s="58">
        <f t="shared" si="42"/>
        <v>0</v>
      </c>
      <c r="N195" s="55">
        <f t="shared" si="43"/>
        <v>0</v>
      </c>
      <c r="P195"/>
      <c r="Q195" s="24" t="str">
        <f t="shared" si="38"/>
        <v/>
      </c>
      <c r="R195" s="24" t="str">
        <f t="shared" si="39"/>
        <v/>
      </c>
      <c r="S195" s="24" t="e">
        <f t="shared" si="35"/>
        <v>#N/A</v>
      </c>
      <c r="U195" s="69">
        <f t="shared" ca="1" si="36"/>
        <v>0</v>
      </c>
    </row>
    <row r="196" spans="1:21" ht="16.5" thickTop="1" thickBot="1" x14ac:dyDescent="0.3">
      <c r="A196" s="24" t="str">
        <f t="shared" si="32"/>
        <v/>
      </c>
      <c r="B196" s="50"/>
      <c r="C196" s="51"/>
      <c r="D196" s="52"/>
      <c r="E196" s="43" t="e">
        <f t="shared" si="33"/>
        <v>#N/A</v>
      </c>
      <c r="F196" s="43" t="e">
        <f t="shared" si="34"/>
        <v>#N/A</v>
      </c>
      <c r="G196" s="43" t="e">
        <f t="shared" si="37"/>
        <v>#N/A</v>
      </c>
      <c r="H196" s="53"/>
      <c r="I196" s="51"/>
      <c r="J196" s="56">
        <f t="shared" si="40"/>
        <v>0</v>
      </c>
      <c r="K196" s="51"/>
      <c r="L196" s="56">
        <f t="shared" si="41"/>
        <v>0</v>
      </c>
      <c r="M196" s="59">
        <f t="shared" si="42"/>
        <v>0</v>
      </c>
      <c r="N196" s="56">
        <f t="shared" si="43"/>
        <v>0</v>
      </c>
      <c r="P196"/>
      <c r="Q196" s="24" t="str">
        <f t="shared" si="38"/>
        <v/>
      </c>
      <c r="R196" s="24" t="str">
        <f t="shared" si="39"/>
        <v/>
      </c>
      <c r="S196" s="24" t="e">
        <f t="shared" ref="S196:S240" si="44">VLOOKUP(P196,FANDODESC,7,FALSE)</f>
        <v>#N/A</v>
      </c>
      <c r="U196" s="69">
        <f t="shared" ref="U196:U240" ca="1" si="45">SUMIF(FANDO,P196,$N$6:$N$101)</f>
        <v>0</v>
      </c>
    </row>
    <row r="197" spans="1:21" ht="16.5" thickTop="1" thickBot="1" x14ac:dyDescent="0.3">
      <c r="A197" s="24" t="str">
        <f t="shared" si="32"/>
        <v/>
      </c>
      <c r="B197" s="46"/>
      <c r="C197" s="47"/>
      <c r="D197" s="48"/>
      <c r="E197" s="43" t="e">
        <f t="shared" si="33"/>
        <v>#N/A</v>
      </c>
      <c r="F197" s="43" t="e">
        <f t="shared" si="34"/>
        <v>#N/A</v>
      </c>
      <c r="G197" s="43" t="e">
        <f t="shared" si="37"/>
        <v>#N/A</v>
      </c>
      <c r="H197" s="49"/>
      <c r="I197" s="47"/>
      <c r="J197" s="55">
        <f t="shared" si="40"/>
        <v>0</v>
      </c>
      <c r="K197" s="47"/>
      <c r="L197" s="55">
        <f t="shared" si="41"/>
        <v>0</v>
      </c>
      <c r="M197" s="58">
        <f t="shared" si="42"/>
        <v>0</v>
      </c>
      <c r="N197" s="55">
        <f t="shared" si="43"/>
        <v>0</v>
      </c>
      <c r="P197"/>
      <c r="Q197" s="24" t="str">
        <f t="shared" si="38"/>
        <v/>
      </c>
      <c r="R197" s="24" t="str">
        <f t="shared" si="39"/>
        <v/>
      </c>
      <c r="S197" s="24" t="e">
        <f t="shared" si="44"/>
        <v>#N/A</v>
      </c>
      <c r="U197" s="69">
        <f t="shared" ca="1" si="45"/>
        <v>0</v>
      </c>
    </row>
    <row r="198" spans="1:21" ht="16.5" thickTop="1" thickBot="1" x14ac:dyDescent="0.3">
      <c r="A198" s="24" t="str">
        <f t="shared" ref="A198:A240" si="46">B198&amp;C198</f>
        <v/>
      </c>
      <c r="B198" s="50"/>
      <c r="C198" s="51"/>
      <c r="D198" s="52"/>
      <c r="E198" s="43" t="e">
        <f t="shared" ref="E198:E240" si="47">VLOOKUP(B198,Function,2,FALSE)</f>
        <v>#N/A</v>
      </c>
      <c r="F198" s="43" t="e">
        <f t="shared" ref="F198:F240" si="48">VLOOKUP(C198,Object,2,FALSE)</f>
        <v>#N/A</v>
      </c>
      <c r="G198" s="43" t="e">
        <f t="shared" si="37"/>
        <v>#N/A</v>
      </c>
      <c r="H198" s="53"/>
      <c r="I198" s="51"/>
      <c r="J198" s="56">
        <f t="shared" si="40"/>
        <v>0</v>
      </c>
      <c r="K198" s="51"/>
      <c r="L198" s="56">
        <f t="shared" si="41"/>
        <v>0</v>
      </c>
      <c r="M198" s="59">
        <f t="shared" si="42"/>
        <v>0</v>
      </c>
      <c r="N198" s="56">
        <f t="shared" si="43"/>
        <v>0</v>
      </c>
      <c r="P198"/>
      <c r="Q198" s="24" t="str">
        <f t="shared" si="38"/>
        <v/>
      </c>
      <c r="R198" s="24" t="str">
        <f t="shared" si="39"/>
        <v/>
      </c>
      <c r="S198" s="24" t="e">
        <f t="shared" si="44"/>
        <v>#N/A</v>
      </c>
      <c r="U198" s="69">
        <f t="shared" ca="1" si="45"/>
        <v>0</v>
      </c>
    </row>
    <row r="199" spans="1:21" ht="16.5" thickTop="1" thickBot="1" x14ac:dyDescent="0.3">
      <c r="A199" s="24" t="str">
        <f t="shared" si="46"/>
        <v/>
      </c>
      <c r="B199" s="46"/>
      <c r="C199" s="47"/>
      <c r="D199" s="48"/>
      <c r="E199" s="43" t="e">
        <f t="shared" si="47"/>
        <v>#N/A</v>
      </c>
      <c r="F199" s="43" t="e">
        <f t="shared" si="48"/>
        <v>#N/A</v>
      </c>
      <c r="G199" s="43" t="e">
        <f t="shared" ref="G199:G240" si="49">E199&amp;"--"&amp;F199</f>
        <v>#N/A</v>
      </c>
      <c r="H199" s="49"/>
      <c r="I199" s="47"/>
      <c r="J199" s="55">
        <f t="shared" si="40"/>
        <v>0</v>
      </c>
      <c r="K199" s="47"/>
      <c r="L199" s="55">
        <f t="shared" si="41"/>
        <v>0</v>
      </c>
      <c r="M199" s="58">
        <f t="shared" si="42"/>
        <v>0</v>
      </c>
      <c r="N199" s="55">
        <f t="shared" si="43"/>
        <v>0</v>
      </c>
      <c r="P199"/>
      <c r="Q199" s="24" t="str">
        <f t="shared" ref="Q199:Q240" si="50">LEFT(P199,4)</f>
        <v/>
      </c>
      <c r="R199" s="24" t="str">
        <f t="shared" ref="R199:R240" si="51">RIGHT(P199,3)</f>
        <v/>
      </c>
      <c r="S199" s="24" t="e">
        <f t="shared" si="44"/>
        <v>#N/A</v>
      </c>
      <c r="U199" s="69">
        <f t="shared" ca="1" si="45"/>
        <v>0</v>
      </c>
    </row>
    <row r="200" spans="1:21" ht="16.5" thickTop="1" thickBot="1" x14ac:dyDescent="0.3">
      <c r="A200" s="24" t="str">
        <f t="shared" si="46"/>
        <v/>
      </c>
      <c r="B200" s="50"/>
      <c r="C200" s="51"/>
      <c r="D200" s="52"/>
      <c r="E200" s="43" t="e">
        <f t="shared" si="47"/>
        <v>#N/A</v>
      </c>
      <c r="F200" s="43" t="e">
        <f t="shared" si="48"/>
        <v>#N/A</v>
      </c>
      <c r="G200" s="43" t="e">
        <f t="shared" si="49"/>
        <v>#N/A</v>
      </c>
      <c r="H200" s="53"/>
      <c r="I200" s="51"/>
      <c r="J200" s="56">
        <f t="shared" si="40"/>
        <v>0</v>
      </c>
      <c r="K200" s="51"/>
      <c r="L200" s="56">
        <f t="shared" si="41"/>
        <v>0</v>
      </c>
      <c r="M200" s="59">
        <f t="shared" si="42"/>
        <v>0</v>
      </c>
      <c r="N200" s="56">
        <f t="shared" si="43"/>
        <v>0</v>
      </c>
      <c r="P200"/>
      <c r="Q200" s="24" t="str">
        <f t="shared" si="50"/>
        <v/>
      </c>
      <c r="R200" s="24" t="str">
        <f t="shared" si="51"/>
        <v/>
      </c>
      <c r="S200" s="24" t="e">
        <f t="shared" si="44"/>
        <v>#N/A</v>
      </c>
      <c r="U200" s="69">
        <f t="shared" ca="1" si="45"/>
        <v>0</v>
      </c>
    </row>
    <row r="201" spans="1:21" ht="16.5" thickTop="1" thickBot="1" x14ac:dyDescent="0.3">
      <c r="A201" s="24" t="str">
        <f t="shared" si="46"/>
        <v/>
      </c>
      <c r="B201" s="46"/>
      <c r="C201" s="47"/>
      <c r="D201" s="48"/>
      <c r="E201" s="43" t="e">
        <f t="shared" si="47"/>
        <v>#N/A</v>
      </c>
      <c r="F201" s="43" t="e">
        <f t="shared" si="48"/>
        <v>#N/A</v>
      </c>
      <c r="G201" s="43" t="e">
        <f t="shared" si="49"/>
        <v>#N/A</v>
      </c>
      <c r="H201" s="49"/>
      <c r="I201" s="47"/>
      <c r="J201" s="55">
        <f t="shared" si="40"/>
        <v>0</v>
      </c>
      <c r="K201" s="47"/>
      <c r="L201" s="55">
        <f t="shared" si="41"/>
        <v>0</v>
      </c>
      <c r="M201" s="58">
        <f t="shared" si="42"/>
        <v>0</v>
      </c>
      <c r="N201" s="55">
        <f t="shared" si="43"/>
        <v>0</v>
      </c>
      <c r="P201"/>
      <c r="Q201" s="24" t="str">
        <f t="shared" si="50"/>
        <v/>
      </c>
      <c r="R201" s="24" t="str">
        <f t="shared" si="51"/>
        <v/>
      </c>
      <c r="S201" s="24" t="e">
        <f t="shared" si="44"/>
        <v>#N/A</v>
      </c>
      <c r="U201" s="69">
        <f t="shared" ca="1" si="45"/>
        <v>0</v>
      </c>
    </row>
    <row r="202" spans="1:21" ht="16.5" thickTop="1" thickBot="1" x14ac:dyDescent="0.3">
      <c r="A202" s="24" t="str">
        <f t="shared" si="46"/>
        <v/>
      </c>
      <c r="B202" s="50"/>
      <c r="C202" s="51"/>
      <c r="D202" s="52"/>
      <c r="E202" s="43" t="e">
        <f t="shared" si="47"/>
        <v>#N/A</v>
      </c>
      <c r="F202" s="43" t="e">
        <f t="shared" si="48"/>
        <v>#N/A</v>
      </c>
      <c r="G202" s="43" t="e">
        <f t="shared" si="49"/>
        <v>#N/A</v>
      </c>
      <c r="H202" s="53"/>
      <c r="I202" s="51"/>
      <c r="J202" s="56">
        <f t="shared" si="40"/>
        <v>0</v>
      </c>
      <c r="K202" s="51"/>
      <c r="L202" s="56">
        <f t="shared" si="41"/>
        <v>0</v>
      </c>
      <c r="M202" s="59">
        <f t="shared" si="42"/>
        <v>0</v>
      </c>
      <c r="N202" s="56">
        <f t="shared" si="43"/>
        <v>0</v>
      </c>
      <c r="P202"/>
      <c r="Q202" s="24" t="str">
        <f t="shared" si="50"/>
        <v/>
      </c>
      <c r="R202" s="24" t="str">
        <f t="shared" si="51"/>
        <v/>
      </c>
      <c r="S202" s="24" t="e">
        <f t="shared" si="44"/>
        <v>#N/A</v>
      </c>
      <c r="U202" s="69">
        <f t="shared" ca="1" si="45"/>
        <v>0</v>
      </c>
    </row>
    <row r="203" spans="1:21" ht="16.5" thickTop="1" thickBot="1" x14ac:dyDescent="0.3">
      <c r="A203" s="24" t="str">
        <f t="shared" si="46"/>
        <v/>
      </c>
      <c r="B203" s="46"/>
      <c r="C203" s="47"/>
      <c r="D203" s="48"/>
      <c r="E203" s="43" t="e">
        <f t="shared" si="47"/>
        <v>#N/A</v>
      </c>
      <c r="F203" s="43" t="e">
        <f t="shared" si="48"/>
        <v>#N/A</v>
      </c>
      <c r="G203" s="43" t="e">
        <f t="shared" si="49"/>
        <v>#N/A</v>
      </c>
      <c r="H203" s="49"/>
      <c r="I203" s="47"/>
      <c r="J203" s="55">
        <f t="shared" si="40"/>
        <v>0</v>
      </c>
      <c r="K203" s="47"/>
      <c r="L203" s="55">
        <f t="shared" si="41"/>
        <v>0</v>
      </c>
      <c r="M203" s="58">
        <f t="shared" si="42"/>
        <v>0</v>
      </c>
      <c r="N203" s="55">
        <f t="shared" si="43"/>
        <v>0</v>
      </c>
      <c r="P203"/>
      <c r="Q203" s="24" t="str">
        <f t="shared" si="50"/>
        <v/>
      </c>
      <c r="R203" s="24" t="str">
        <f t="shared" si="51"/>
        <v/>
      </c>
      <c r="S203" s="24" t="e">
        <f t="shared" si="44"/>
        <v>#N/A</v>
      </c>
      <c r="U203" s="69">
        <f t="shared" ca="1" si="45"/>
        <v>0</v>
      </c>
    </row>
    <row r="204" spans="1:21" ht="16.5" thickTop="1" thickBot="1" x14ac:dyDescent="0.3">
      <c r="A204" s="24" t="str">
        <f t="shared" si="46"/>
        <v/>
      </c>
      <c r="B204" s="50"/>
      <c r="C204" s="51"/>
      <c r="D204" s="52"/>
      <c r="E204" s="43" t="e">
        <f t="shared" si="47"/>
        <v>#N/A</v>
      </c>
      <c r="F204" s="43" t="e">
        <f t="shared" si="48"/>
        <v>#N/A</v>
      </c>
      <c r="G204" s="43" t="e">
        <f t="shared" si="49"/>
        <v>#N/A</v>
      </c>
      <c r="H204" s="53"/>
      <c r="I204" s="51"/>
      <c r="J204" s="56">
        <f t="shared" si="40"/>
        <v>0</v>
      </c>
      <c r="K204" s="51"/>
      <c r="L204" s="56">
        <f t="shared" si="41"/>
        <v>0</v>
      </c>
      <c r="M204" s="59">
        <f t="shared" si="42"/>
        <v>0</v>
      </c>
      <c r="N204" s="56">
        <f t="shared" si="43"/>
        <v>0</v>
      </c>
      <c r="P204"/>
      <c r="Q204" s="24" t="str">
        <f t="shared" si="50"/>
        <v/>
      </c>
      <c r="R204" s="24" t="str">
        <f t="shared" si="51"/>
        <v/>
      </c>
      <c r="S204" s="24" t="e">
        <f t="shared" si="44"/>
        <v>#N/A</v>
      </c>
      <c r="U204" s="69">
        <f t="shared" ca="1" si="45"/>
        <v>0</v>
      </c>
    </row>
    <row r="205" spans="1:21" ht="16.5" thickTop="1" thickBot="1" x14ac:dyDescent="0.3">
      <c r="A205" s="24" t="str">
        <f t="shared" si="46"/>
        <v/>
      </c>
      <c r="B205" s="46"/>
      <c r="C205" s="47"/>
      <c r="D205" s="48"/>
      <c r="E205" s="43" t="e">
        <f t="shared" si="47"/>
        <v>#N/A</v>
      </c>
      <c r="F205" s="43" t="e">
        <f t="shared" si="48"/>
        <v>#N/A</v>
      </c>
      <c r="G205" s="43" t="e">
        <f t="shared" si="49"/>
        <v>#N/A</v>
      </c>
      <c r="H205" s="49"/>
      <c r="I205" s="47"/>
      <c r="J205" s="55">
        <f t="shared" si="40"/>
        <v>0</v>
      </c>
      <c r="K205" s="47"/>
      <c r="L205" s="55">
        <f t="shared" si="41"/>
        <v>0</v>
      </c>
      <c r="M205" s="58">
        <f t="shared" si="42"/>
        <v>0</v>
      </c>
      <c r="N205" s="55">
        <f t="shared" si="43"/>
        <v>0</v>
      </c>
      <c r="P205"/>
      <c r="Q205" s="24" t="str">
        <f t="shared" si="50"/>
        <v/>
      </c>
      <c r="R205" s="24" t="str">
        <f t="shared" si="51"/>
        <v/>
      </c>
      <c r="S205" s="24" t="e">
        <f t="shared" si="44"/>
        <v>#N/A</v>
      </c>
      <c r="U205" s="69">
        <f t="shared" ca="1" si="45"/>
        <v>0</v>
      </c>
    </row>
    <row r="206" spans="1:21" ht="16.5" thickTop="1" thickBot="1" x14ac:dyDescent="0.3">
      <c r="A206" s="24" t="str">
        <f t="shared" si="46"/>
        <v/>
      </c>
      <c r="B206" s="50"/>
      <c r="C206" s="51"/>
      <c r="D206" s="52"/>
      <c r="E206" s="43" t="e">
        <f t="shared" si="47"/>
        <v>#N/A</v>
      </c>
      <c r="F206" s="43" t="e">
        <f t="shared" si="48"/>
        <v>#N/A</v>
      </c>
      <c r="G206" s="43" t="e">
        <f t="shared" si="49"/>
        <v>#N/A</v>
      </c>
      <c r="H206" s="53"/>
      <c r="I206" s="51"/>
      <c r="J206" s="56">
        <f t="shared" si="40"/>
        <v>0</v>
      </c>
      <c r="K206" s="51"/>
      <c r="L206" s="56">
        <f t="shared" si="41"/>
        <v>0</v>
      </c>
      <c r="M206" s="59">
        <f t="shared" si="42"/>
        <v>0</v>
      </c>
      <c r="N206" s="56">
        <f t="shared" si="43"/>
        <v>0</v>
      </c>
      <c r="P206"/>
      <c r="Q206" s="24" t="str">
        <f t="shared" si="50"/>
        <v/>
      </c>
      <c r="R206" s="24" t="str">
        <f t="shared" si="51"/>
        <v/>
      </c>
      <c r="S206" s="24" t="e">
        <f t="shared" si="44"/>
        <v>#N/A</v>
      </c>
      <c r="U206" s="69">
        <f t="shared" ca="1" si="45"/>
        <v>0</v>
      </c>
    </row>
    <row r="207" spans="1:21" ht="16.5" thickTop="1" thickBot="1" x14ac:dyDescent="0.3">
      <c r="A207" s="24" t="str">
        <f t="shared" si="46"/>
        <v/>
      </c>
      <c r="B207" s="46"/>
      <c r="C207" s="47"/>
      <c r="D207" s="48"/>
      <c r="E207" s="43" t="e">
        <f t="shared" si="47"/>
        <v>#N/A</v>
      </c>
      <c r="F207" s="43" t="e">
        <f t="shared" si="48"/>
        <v>#N/A</v>
      </c>
      <c r="G207" s="43" t="e">
        <f t="shared" si="49"/>
        <v>#N/A</v>
      </c>
      <c r="H207" s="49"/>
      <c r="I207" s="47"/>
      <c r="J207" s="55">
        <f t="shared" si="40"/>
        <v>0</v>
      </c>
      <c r="K207" s="47"/>
      <c r="L207" s="55">
        <f t="shared" si="41"/>
        <v>0</v>
      </c>
      <c r="M207" s="58">
        <f t="shared" si="42"/>
        <v>0</v>
      </c>
      <c r="N207" s="55">
        <f t="shared" si="43"/>
        <v>0</v>
      </c>
      <c r="P207"/>
      <c r="Q207" s="24" t="str">
        <f t="shared" si="50"/>
        <v/>
      </c>
      <c r="R207" s="24" t="str">
        <f t="shared" si="51"/>
        <v/>
      </c>
      <c r="S207" s="24" t="e">
        <f t="shared" si="44"/>
        <v>#N/A</v>
      </c>
      <c r="U207" s="69">
        <f t="shared" ca="1" si="45"/>
        <v>0</v>
      </c>
    </row>
    <row r="208" spans="1:21" ht="16.5" thickTop="1" thickBot="1" x14ac:dyDescent="0.3">
      <c r="A208" s="24" t="str">
        <f t="shared" si="46"/>
        <v/>
      </c>
      <c r="B208" s="50"/>
      <c r="C208" s="51"/>
      <c r="D208" s="52"/>
      <c r="E208" s="43" t="e">
        <f t="shared" si="47"/>
        <v>#N/A</v>
      </c>
      <c r="F208" s="43" t="e">
        <f t="shared" si="48"/>
        <v>#N/A</v>
      </c>
      <c r="G208" s="43" t="e">
        <f t="shared" si="49"/>
        <v>#N/A</v>
      </c>
      <c r="H208" s="53"/>
      <c r="I208" s="51"/>
      <c r="J208" s="56">
        <f t="shared" si="40"/>
        <v>0</v>
      </c>
      <c r="K208" s="51"/>
      <c r="L208" s="56">
        <f t="shared" si="41"/>
        <v>0</v>
      </c>
      <c r="M208" s="59">
        <f t="shared" si="42"/>
        <v>0</v>
      </c>
      <c r="N208" s="56">
        <f t="shared" si="43"/>
        <v>0</v>
      </c>
      <c r="P208"/>
      <c r="Q208" s="24" t="str">
        <f t="shared" si="50"/>
        <v/>
      </c>
      <c r="R208" s="24" t="str">
        <f t="shared" si="51"/>
        <v/>
      </c>
      <c r="S208" s="24" t="e">
        <f t="shared" si="44"/>
        <v>#N/A</v>
      </c>
      <c r="U208" s="69">
        <f t="shared" ca="1" si="45"/>
        <v>0</v>
      </c>
    </row>
    <row r="209" spans="1:21" ht="16.5" thickTop="1" thickBot="1" x14ac:dyDescent="0.3">
      <c r="A209" s="24" t="str">
        <f t="shared" si="46"/>
        <v/>
      </c>
      <c r="B209" s="46"/>
      <c r="C209" s="47"/>
      <c r="D209" s="48"/>
      <c r="E209" s="43" t="e">
        <f t="shared" si="47"/>
        <v>#N/A</v>
      </c>
      <c r="F209" s="43" t="e">
        <f t="shared" si="48"/>
        <v>#N/A</v>
      </c>
      <c r="G209" s="43" t="e">
        <f t="shared" si="49"/>
        <v>#N/A</v>
      </c>
      <c r="H209" s="49"/>
      <c r="I209" s="47"/>
      <c r="J209" s="55">
        <f t="shared" si="40"/>
        <v>0</v>
      </c>
      <c r="K209" s="47"/>
      <c r="L209" s="55">
        <f t="shared" si="41"/>
        <v>0</v>
      </c>
      <c r="M209" s="58">
        <f t="shared" si="42"/>
        <v>0</v>
      </c>
      <c r="N209" s="55">
        <f t="shared" si="43"/>
        <v>0</v>
      </c>
      <c r="P209"/>
      <c r="Q209" s="24" t="str">
        <f t="shared" si="50"/>
        <v/>
      </c>
      <c r="R209" s="24" t="str">
        <f t="shared" si="51"/>
        <v/>
      </c>
      <c r="S209" s="24" t="e">
        <f t="shared" si="44"/>
        <v>#N/A</v>
      </c>
      <c r="U209" s="69">
        <f t="shared" ca="1" si="45"/>
        <v>0</v>
      </c>
    </row>
    <row r="210" spans="1:21" ht="16.5" thickTop="1" thickBot="1" x14ac:dyDescent="0.3">
      <c r="A210" s="24" t="str">
        <f t="shared" si="46"/>
        <v/>
      </c>
      <c r="B210" s="50"/>
      <c r="C210" s="51"/>
      <c r="D210" s="52"/>
      <c r="E210" s="43" t="e">
        <f t="shared" si="47"/>
        <v>#N/A</v>
      </c>
      <c r="F210" s="43" t="e">
        <f t="shared" si="48"/>
        <v>#N/A</v>
      </c>
      <c r="G210" s="43" t="e">
        <f t="shared" si="49"/>
        <v>#N/A</v>
      </c>
      <c r="H210" s="53"/>
      <c r="I210" s="51"/>
      <c r="J210" s="56">
        <f t="shared" si="40"/>
        <v>0</v>
      </c>
      <c r="K210" s="51"/>
      <c r="L210" s="56">
        <f t="shared" si="41"/>
        <v>0</v>
      </c>
      <c r="M210" s="59">
        <f t="shared" si="42"/>
        <v>0</v>
      </c>
      <c r="N210" s="56">
        <f t="shared" si="43"/>
        <v>0</v>
      </c>
      <c r="P210"/>
      <c r="Q210" s="24" t="str">
        <f t="shared" si="50"/>
        <v/>
      </c>
      <c r="R210" s="24" t="str">
        <f t="shared" si="51"/>
        <v/>
      </c>
      <c r="S210" s="24" t="e">
        <f t="shared" si="44"/>
        <v>#N/A</v>
      </c>
      <c r="U210" s="69">
        <f t="shared" ca="1" si="45"/>
        <v>0</v>
      </c>
    </row>
    <row r="211" spans="1:21" ht="16.5" thickTop="1" thickBot="1" x14ac:dyDescent="0.3">
      <c r="A211" s="24" t="str">
        <f t="shared" si="46"/>
        <v/>
      </c>
      <c r="B211" s="46"/>
      <c r="C211" s="47"/>
      <c r="D211" s="48"/>
      <c r="E211" s="43" t="e">
        <f t="shared" si="47"/>
        <v>#N/A</v>
      </c>
      <c r="F211" s="43" t="e">
        <f t="shared" si="48"/>
        <v>#N/A</v>
      </c>
      <c r="G211" s="43" t="e">
        <f t="shared" si="49"/>
        <v>#N/A</v>
      </c>
      <c r="H211" s="49"/>
      <c r="I211" s="47"/>
      <c r="J211" s="55">
        <f t="shared" ref="J211:J240" si="52">H211*I211</f>
        <v>0</v>
      </c>
      <c r="K211" s="47"/>
      <c r="L211" s="55">
        <f t="shared" ref="L211:L240" si="53">H211*K211</f>
        <v>0</v>
      </c>
      <c r="M211" s="58">
        <f t="shared" ref="M211:M240" si="54">I211+K211</f>
        <v>0</v>
      </c>
      <c r="N211" s="55">
        <f t="shared" ref="N211:N240" si="55">J211+L211</f>
        <v>0</v>
      </c>
      <c r="P211"/>
      <c r="Q211" s="24" t="str">
        <f t="shared" si="50"/>
        <v/>
      </c>
      <c r="R211" s="24" t="str">
        <f t="shared" si="51"/>
        <v/>
      </c>
      <c r="S211" s="24" t="e">
        <f t="shared" si="44"/>
        <v>#N/A</v>
      </c>
      <c r="U211" s="69">
        <f t="shared" ca="1" si="45"/>
        <v>0</v>
      </c>
    </row>
    <row r="212" spans="1:21" ht="16.5" thickTop="1" thickBot="1" x14ac:dyDescent="0.3">
      <c r="A212" s="24" t="str">
        <f t="shared" si="46"/>
        <v/>
      </c>
      <c r="B212" s="50"/>
      <c r="C212" s="51"/>
      <c r="D212" s="52"/>
      <c r="E212" s="43" t="e">
        <f t="shared" si="47"/>
        <v>#N/A</v>
      </c>
      <c r="F212" s="43" t="e">
        <f t="shared" si="48"/>
        <v>#N/A</v>
      </c>
      <c r="G212" s="43" t="e">
        <f t="shared" si="49"/>
        <v>#N/A</v>
      </c>
      <c r="H212" s="53"/>
      <c r="I212" s="51"/>
      <c r="J212" s="56">
        <f t="shared" si="52"/>
        <v>0</v>
      </c>
      <c r="K212" s="51"/>
      <c r="L212" s="56">
        <f t="shared" si="53"/>
        <v>0</v>
      </c>
      <c r="M212" s="59">
        <f t="shared" si="54"/>
        <v>0</v>
      </c>
      <c r="N212" s="56">
        <f t="shared" si="55"/>
        <v>0</v>
      </c>
      <c r="P212"/>
      <c r="Q212" s="24" t="str">
        <f t="shared" si="50"/>
        <v/>
      </c>
      <c r="R212" s="24" t="str">
        <f t="shared" si="51"/>
        <v/>
      </c>
      <c r="S212" s="24" t="e">
        <f t="shared" si="44"/>
        <v>#N/A</v>
      </c>
      <c r="U212" s="69">
        <f t="shared" ca="1" si="45"/>
        <v>0</v>
      </c>
    </row>
    <row r="213" spans="1:21" ht="16.5" thickTop="1" thickBot="1" x14ac:dyDescent="0.3">
      <c r="A213" s="24" t="str">
        <f t="shared" si="46"/>
        <v/>
      </c>
      <c r="B213" s="46"/>
      <c r="C213" s="47"/>
      <c r="D213" s="48"/>
      <c r="E213" s="43" t="e">
        <f t="shared" si="47"/>
        <v>#N/A</v>
      </c>
      <c r="F213" s="43" t="e">
        <f t="shared" si="48"/>
        <v>#N/A</v>
      </c>
      <c r="G213" s="43" t="e">
        <f t="shared" si="49"/>
        <v>#N/A</v>
      </c>
      <c r="H213" s="49"/>
      <c r="I213" s="47"/>
      <c r="J213" s="55">
        <f t="shared" si="52"/>
        <v>0</v>
      </c>
      <c r="K213" s="47"/>
      <c r="L213" s="55">
        <f t="shared" si="53"/>
        <v>0</v>
      </c>
      <c r="M213" s="58">
        <f t="shared" si="54"/>
        <v>0</v>
      </c>
      <c r="N213" s="55">
        <f t="shared" si="55"/>
        <v>0</v>
      </c>
      <c r="P213"/>
      <c r="Q213" s="24" t="str">
        <f t="shared" si="50"/>
        <v/>
      </c>
      <c r="R213" s="24" t="str">
        <f t="shared" si="51"/>
        <v/>
      </c>
      <c r="S213" s="24" t="e">
        <f t="shared" si="44"/>
        <v>#N/A</v>
      </c>
      <c r="U213" s="69">
        <f t="shared" ca="1" si="45"/>
        <v>0</v>
      </c>
    </row>
    <row r="214" spans="1:21" ht="16.5" thickTop="1" thickBot="1" x14ac:dyDescent="0.3">
      <c r="A214" s="24" t="str">
        <f t="shared" si="46"/>
        <v/>
      </c>
      <c r="B214" s="50"/>
      <c r="C214" s="51"/>
      <c r="D214" s="52"/>
      <c r="E214" s="43" t="e">
        <f t="shared" si="47"/>
        <v>#N/A</v>
      </c>
      <c r="F214" s="43" t="e">
        <f t="shared" si="48"/>
        <v>#N/A</v>
      </c>
      <c r="G214" s="43" t="e">
        <f t="shared" si="49"/>
        <v>#N/A</v>
      </c>
      <c r="H214" s="53"/>
      <c r="I214" s="51"/>
      <c r="J214" s="56">
        <f t="shared" si="52"/>
        <v>0</v>
      </c>
      <c r="K214" s="51"/>
      <c r="L214" s="56">
        <f t="shared" si="53"/>
        <v>0</v>
      </c>
      <c r="M214" s="59">
        <f t="shared" si="54"/>
        <v>0</v>
      </c>
      <c r="N214" s="56">
        <f t="shared" si="55"/>
        <v>0</v>
      </c>
      <c r="P214"/>
      <c r="Q214" s="24" t="str">
        <f t="shared" si="50"/>
        <v/>
      </c>
      <c r="R214" s="24" t="str">
        <f t="shared" si="51"/>
        <v/>
      </c>
      <c r="S214" s="24" t="e">
        <f t="shared" si="44"/>
        <v>#N/A</v>
      </c>
      <c r="U214" s="69">
        <f t="shared" ca="1" si="45"/>
        <v>0</v>
      </c>
    </row>
    <row r="215" spans="1:21" ht="16.5" thickTop="1" thickBot="1" x14ac:dyDescent="0.3">
      <c r="A215" s="24" t="str">
        <f t="shared" si="46"/>
        <v/>
      </c>
      <c r="B215" s="46"/>
      <c r="C215" s="47"/>
      <c r="D215" s="48"/>
      <c r="E215" s="43" t="e">
        <f t="shared" si="47"/>
        <v>#N/A</v>
      </c>
      <c r="F215" s="43" t="e">
        <f t="shared" si="48"/>
        <v>#N/A</v>
      </c>
      <c r="G215" s="43" t="e">
        <f t="shared" si="49"/>
        <v>#N/A</v>
      </c>
      <c r="H215" s="49"/>
      <c r="I215" s="47"/>
      <c r="J215" s="55">
        <f t="shared" si="52"/>
        <v>0</v>
      </c>
      <c r="K215" s="47"/>
      <c r="L215" s="55">
        <f t="shared" si="53"/>
        <v>0</v>
      </c>
      <c r="M215" s="58">
        <f t="shared" si="54"/>
        <v>0</v>
      </c>
      <c r="N215" s="55">
        <f t="shared" si="55"/>
        <v>0</v>
      </c>
      <c r="P215"/>
      <c r="Q215" s="24" t="str">
        <f t="shared" si="50"/>
        <v/>
      </c>
      <c r="R215" s="24" t="str">
        <f t="shared" si="51"/>
        <v/>
      </c>
      <c r="S215" s="24" t="e">
        <f t="shared" si="44"/>
        <v>#N/A</v>
      </c>
      <c r="U215" s="69">
        <f t="shared" ca="1" si="45"/>
        <v>0</v>
      </c>
    </row>
    <row r="216" spans="1:21" ht="16.5" thickTop="1" thickBot="1" x14ac:dyDescent="0.3">
      <c r="A216" s="24" t="str">
        <f t="shared" si="46"/>
        <v/>
      </c>
      <c r="B216" s="50"/>
      <c r="C216" s="51"/>
      <c r="D216" s="52"/>
      <c r="E216" s="43" t="e">
        <f t="shared" si="47"/>
        <v>#N/A</v>
      </c>
      <c r="F216" s="43" t="e">
        <f t="shared" si="48"/>
        <v>#N/A</v>
      </c>
      <c r="G216" s="43" t="e">
        <f t="shared" si="49"/>
        <v>#N/A</v>
      </c>
      <c r="H216" s="53"/>
      <c r="I216" s="51"/>
      <c r="J216" s="56">
        <f t="shared" si="52"/>
        <v>0</v>
      </c>
      <c r="K216" s="51"/>
      <c r="L216" s="56">
        <f t="shared" si="53"/>
        <v>0</v>
      </c>
      <c r="M216" s="59">
        <f t="shared" si="54"/>
        <v>0</v>
      </c>
      <c r="N216" s="56">
        <f t="shared" si="55"/>
        <v>0</v>
      </c>
      <c r="P216"/>
      <c r="Q216" s="24" t="str">
        <f t="shared" si="50"/>
        <v/>
      </c>
      <c r="R216" s="24" t="str">
        <f t="shared" si="51"/>
        <v/>
      </c>
      <c r="S216" s="24" t="e">
        <f t="shared" si="44"/>
        <v>#N/A</v>
      </c>
      <c r="U216" s="69">
        <f t="shared" ca="1" si="45"/>
        <v>0</v>
      </c>
    </row>
    <row r="217" spans="1:21" ht="16.5" thickTop="1" thickBot="1" x14ac:dyDescent="0.3">
      <c r="A217" s="24" t="str">
        <f t="shared" si="46"/>
        <v/>
      </c>
      <c r="B217" s="46"/>
      <c r="C217" s="47"/>
      <c r="D217" s="48"/>
      <c r="E217" s="43" t="e">
        <f t="shared" si="47"/>
        <v>#N/A</v>
      </c>
      <c r="F217" s="43" t="e">
        <f t="shared" si="48"/>
        <v>#N/A</v>
      </c>
      <c r="G217" s="43" t="e">
        <f t="shared" si="49"/>
        <v>#N/A</v>
      </c>
      <c r="H217" s="49"/>
      <c r="I217" s="47"/>
      <c r="J217" s="55">
        <f t="shared" si="52"/>
        <v>0</v>
      </c>
      <c r="K217" s="47"/>
      <c r="L217" s="55">
        <f t="shared" si="53"/>
        <v>0</v>
      </c>
      <c r="M217" s="58">
        <f t="shared" si="54"/>
        <v>0</v>
      </c>
      <c r="N217" s="55">
        <f t="shared" si="55"/>
        <v>0</v>
      </c>
      <c r="P217"/>
      <c r="Q217" s="24" t="str">
        <f t="shared" si="50"/>
        <v/>
      </c>
      <c r="R217" s="24" t="str">
        <f t="shared" si="51"/>
        <v/>
      </c>
      <c r="S217" s="24" t="e">
        <f t="shared" si="44"/>
        <v>#N/A</v>
      </c>
      <c r="U217" s="69">
        <f t="shared" ca="1" si="45"/>
        <v>0</v>
      </c>
    </row>
    <row r="218" spans="1:21" ht="16.5" thickTop="1" thickBot="1" x14ac:dyDescent="0.3">
      <c r="A218" s="24" t="str">
        <f t="shared" si="46"/>
        <v/>
      </c>
      <c r="B218" s="50"/>
      <c r="C218" s="51"/>
      <c r="D218" s="52"/>
      <c r="E218" s="43" t="e">
        <f t="shared" si="47"/>
        <v>#N/A</v>
      </c>
      <c r="F218" s="43" t="e">
        <f t="shared" si="48"/>
        <v>#N/A</v>
      </c>
      <c r="G218" s="43" t="e">
        <f t="shared" si="49"/>
        <v>#N/A</v>
      </c>
      <c r="H218" s="53"/>
      <c r="I218" s="51"/>
      <c r="J218" s="56">
        <f t="shared" si="52"/>
        <v>0</v>
      </c>
      <c r="K218" s="51"/>
      <c r="L218" s="56">
        <f t="shared" si="53"/>
        <v>0</v>
      </c>
      <c r="M218" s="59">
        <f t="shared" si="54"/>
        <v>0</v>
      </c>
      <c r="N218" s="56">
        <f t="shared" si="55"/>
        <v>0</v>
      </c>
      <c r="P218"/>
      <c r="Q218" s="24" t="str">
        <f t="shared" si="50"/>
        <v/>
      </c>
      <c r="R218" s="24" t="str">
        <f t="shared" si="51"/>
        <v/>
      </c>
      <c r="S218" s="24" t="e">
        <f t="shared" si="44"/>
        <v>#N/A</v>
      </c>
      <c r="U218" s="69">
        <f t="shared" ca="1" si="45"/>
        <v>0</v>
      </c>
    </row>
    <row r="219" spans="1:21" ht="16.5" thickTop="1" thickBot="1" x14ac:dyDescent="0.3">
      <c r="A219" s="24" t="str">
        <f t="shared" si="46"/>
        <v/>
      </c>
      <c r="B219" s="46"/>
      <c r="C219" s="47"/>
      <c r="D219" s="48"/>
      <c r="E219" s="43" t="e">
        <f t="shared" si="47"/>
        <v>#N/A</v>
      </c>
      <c r="F219" s="43" t="e">
        <f t="shared" si="48"/>
        <v>#N/A</v>
      </c>
      <c r="G219" s="43" t="e">
        <f t="shared" si="49"/>
        <v>#N/A</v>
      </c>
      <c r="H219" s="49"/>
      <c r="I219" s="47"/>
      <c r="J219" s="55">
        <f t="shared" si="52"/>
        <v>0</v>
      </c>
      <c r="K219" s="47"/>
      <c r="L219" s="55">
        <f t="shared" si="53"/>
        <v>0</v>
      </c>
      <c r="M219" s="58">
        <f t="shared" si="54"/>
        <v>0</v>
      </c>
      <c r="N219" s="55">
        <f t="shared" si="55"/>
        <v>0</v>
      </c>
      <c r="P219"/>
      <c r="Q219" s="24" t="str">
        <f t="shared" si="50"/>
        <v/>
      </c>
      <c r="R219" s="24" t="str">
        <f t="shared" si="51"/>
        <v/>
      </c>
      <c r="S219" s="24" t="e">
        <f t="shared" si="44"/>
        <v>#N/A</v>
      </c>
      <c r="U219" s="69">
        <f t="shared" ca="1" si="45"/>
        <v>0</v>
      </c>
    </row>
    <row r="220" spans="1:21" ht="16.5" thickTop="1" thickBot="1" x14ac:dyDescent="0.3">
      <c r="A220" s="24" t="str">
        <f t="shared" si="46"/>
        <v/>
      </c>
      <c r="B220" s="50"/>
      <c r="C220" s="51"/>
      <c r="D220" s="52"/>
      <c r="E220" s="43" t="e">
        <f t="shared" si="47"/>
        <v>#N/A</v>
      </c>
      <c r="F220" s="43" t="e">
        <f t="shared" si="48"/>
        <v>#N/A</v>
      </c>
      <c r="G220" s="43" t="e">
        <f t="shared" si="49"/>
        <v>#N/A</v>
      </c>
      <c r="H220" s="53"/>
      <c r="I220" s="51"/>
      <c r="J220" s="56">
        <f t="shared" si="52"/>
        <v>0</v>
      </c>
      <c r="K220" s="51"/>
      <c r="L220" s="56">
        <f t="shared" si="53"/>
        <v>0</v>
      </c>
      <c r="M220" s="59">
        <f t="shared" si="54"/>
        <v>0</v>
      </c>
      <c r="N220" s="56">
        <f t="shared" si="55"/>
        <v>0</v>
      </c>
      <c r="P220"/>
      <c r="Q220" s="24" t="str">
        <f t="shared" si="50"/>
        <v/>
      </c>
      <c r="R220" s="24" t="str">
        <f t="shared" si="51"/>
        <v/>
      </c>
      <c r="S220" s="24" t="e">
        <f t="shared" si="44"/>
        <v>#N/A</v>
      </c>
      <c r="U220" s="69">
        <f t="shared" ca="1" si="45"/>
        <v>0</v>
      </c>
    </row>
    <row r="221" spans="1:21" ht="16.5" thickTop="1" thickBot="1" x14ac:dyDescent="0.3">
      <c r="A221" s="24" t="str">
        <f t="shared" si="46"/>
        <v/>
      </c>
      <c r="B221" s="46"/>
      <c r="C221" s="47"/>
      <c r="D221" s="48"/>
      <c r="E221" s="43" t="e">
        <f t="shared" si="47"/>
        <v>#N/A</v>
      </c>
      <c r="F221" s="43" t="e">
        <f t="shared" si="48"/>
        <v>#N/A</v>
      </c>
      <c r="G221" s="43" t="e">
        <f t="shared" si="49"/>
        <v>#N/A</v>
      </c>
      <c r="H221" s="49"/>
      <c r="I221" s="47"/>
      <c r="J221" s="55">
        <f t="shared" si="52"/>
        <v>0</v>
      </c>
      <c r="K221" s="47"/>
      <c r="L221" s="55">
        <f t="shared" si="53"/>
        <v>0</v>
      </c>
      <c r="M221" s="58">
        <f t="shared" si="54"/>
        <v>0</v>
      </c>
      <c r="N221" s="55">
        <f t="shared" si="55"/>
        <v>0</v>
      </c>
      <c r="P221"/>
      <c r="Q221" s="24" t="str">
        <f t="shared" si="50"/>
        <v/>
      </c>
      <c r="R221" s="24" t="str">
        <f t="shared" si="51"/>
        <v/>
      </c>
      <c r="S221" s="24" t="e">
        <f t="shared" si="44"/>
        <v>#N/A</v>
      </c>
      <c r="U221" s="69">
        <f t="shared" ca="1" si="45"/>
        <v>0</v>
      </c>
    </row>
    <row r="222" spans="1:21" ht="16.5" thickTop="1" thickBot="1" x14ac:dyDescent="0.3">
      <c r="A222" s="24" t="str">
        <f t="shared" si="46"/>
        <v/>
      </c>
      <c r="B222" s="50"/>
      <c r="C222" s="51"/>
      <c r="D222" s="52"/>
      <c r="E222" s="43" t="e">
        <f t="shared" si="47"/>
        <v>#N/A</v>
      </c>
      <c r="F222" s="43" t="e">
        <f t="shared" si="48"/>
        <v>#N/A</v>
      </c>
      <c r="G222" s="43" t="e">
        <f t="shared" si="49"/>
        <v>#N/A</v>
      </c>
      <c r="H222" s="53"/>
      <c r="I222" s="51"/>
      <c r="J222" s="56">
        <f t="shared" si="52"/>
        <v>0</v>
      </c>
      <c r="K222" s="51"/>
      <c r="L222" s="56">
        <f t="shared" si="53"/>
        <v>0</v>
      </c>
      <c r="M222" s="59">
        <f t="shared" si="54"/>
        <v>0</v>
      </c>
      <c r="N222" s="56">
        <f t="shared" si="55"/>
        <v>0</v>
      </c>
      <c r="P222"/>
      <c r="Q222" s="24" t="str">
        <f t="shared" si="50"/>
        <v/>
      </c>
      <c r="R222" s="24" t="str">
        <f t="shared" si="51"/>
        <v/>
      </c>
      <c r="S222" s="24" t="e">
        <f t="shared" si="44"/>
        <v>#N/A</v>
      </c>
      <c r="U222" s="69">
        <f t="shared" ca="1" si="45"/>
        <v>0</v>
      </c>
    </row>
    <row r="223" spans="1:21" ht="16.5" thickTop="1" thickBot="1" x14ac:dyDescent="0.3">
      <c r="A223" s="24" t="str">
        <f t="shared" si="46"/>
        <v/>
      </c>
      <c r="B223" s="46"/>
      <c r="C223" s="47"/>
      <c r="D223" s="48"/>
      <c r="E223" s="43" t="e">
        <f t="shared" si="47"/>
        <v>#N/A</v>
      </c>
      <c r="F223" s="43" t="e">
        <f t="shared" si="48"/>
        <v>#N/A</v>
      </c>
      <c r="G223" s="43" t="e">
        <f t="shared" si="49"/>
        <v>#N/A</v>
      </c>
      <c r="H223" s="49"/>
      <c r="I223" s="47"/>
      <c r="J223" s="55">
        <f t="shared" si="52"/>
        <v>0</v>
      </c>
      <c r="K223" s="47"/>
      <c r="L223" s="55">
        <f t="shared" si="53"/>
        <v>0</v>
      </c>
      <c r="M223" s="58">
        <f t="shared" si="54"/>
        <v>0</v>
      </c>
      <c r="N223" s="55">
        <f t="shared" si="55"/>
        <v>0</v>
      </c>
      <c r="P223"/>
      <c r="Q223" s="24" t="str">
        <f t="shared" si="50"/>
        <v/>
      </c>
      <c r="R223" s="24" t="str">
        <f t="shared" si="51"/>
        <v/>
      </c>
      <c r="S223" s="24" t="e">
        <f t="shared" si="44"/>
        <v>#N/A</v>
      </c>
      <c r="U223" s="69">
        <f t="shared" ca="1" si="45"/>
        <v>0</v>
      </c>
    </row>
    <row r="224" spans="1:21" ht="16.5" thickTop="1" thickBot="1" x14ac:dyDescent="0.3">
      <c r="A224" s="24" t="str">
        <f t="shared" si="46"/>
        <v/>
      </c>
      <c r="B224" s="50"/>
      <c r="C224" s="51"/>
      <c r="D224" s="52"/>
      <c r="E224" s="43" t="e">
        <f t="shared" si="47"/>
        <v>#N/A</v>
      </c>
      <c r="F224" s="43" t="e">
        <f t="shared" si="48"/>
        <v>#N/A</v>
      </c>
      <c r="G224" s="43" t="e">
        <f t="shared" si="49"/>
        <v>#N/A</v>
      </c>
      <c r="H224" s="53"/>
      <c r="I224" s="51"/>
      <c r="J224" s="56">
        <f t="shared" si="52"/>
        <v>0</v>
      </c>
      <c r="K224" s="51"/>
      <c r="L224" s="56">
        <f t="shared" si="53"/>
        <v>0</v>
      </c>
      <c r="M224" s="59">
        <f t="shared" si="54"/>
        <v>0</v>
      </c>
      <c r="N224" s="56">
        <f t="shared" si="55"/>
        <v>0</v>
      </c>
      <c r="P224"/>
      <c r="Q224" s="24" t="str">
        <f t="shared" si="50"/>
        <v/>
      </c>
      <c r="R224" s="24" t="str">
        <f t="shared" si="51"/>
        <v/>
      </c>
      <c r="S224" s="24" t="e">
        <f t="shared" si="44"/>
        <v>#N/A</v>
      </c>
      <c r="U224" s="69">
        <f t="shared" ca="1" si="45"/>
        <v>0</v>
      </c>
    </row>
    <row r="225" spans="1:21" ht="16.5" thickTop="1" thickBot="1" x14ac:dyDescent="0.3">
      <c r="A225" s="24" t="str">
        <f t="shared" si="46"/>
        <v/>
      </c>
      <c r="B225" s="46"/>
      <c r="C225" s="47"/>
      <c r="D225" s="48"/>
      <c r="E225" s="43" t="e">
        <f t="shared" si="47"/>
        <v>#N/A</v>
      </c>
      <c r="F225" s="43" t="e">
        <f t="shared" si="48"/>
        <v>#N/A</v>
      </c>
      <c r="G225" s="43" t="e">
        <f t="shared" si="49"/>
        <v>#N/A</v>
      </c>
      <c r="H225" s="49"/>
      <c r="I225" s="47"/>
      <c r="J225" s="55">
        <f t="shared" si="52"/>
        <v>0</v>
      </c>
      <c r="K225" s="47"/>
      <c r="L225" s="55">
        <f t="shared" si="53"/>
        <v>0</v>
      </c>
      <c r="M225" s="58">
        <f t="shared" si="54"/>
        <v>0</v>
      </c>
      <c r="N225" s="55">
        <f t="shared" si="55"/>
        <v>0</v>
      </c>
      <c r="P225"/>
      <c r="Q225" s="24" t="str">
        <f t="shared" si="50"/>
        <v/>
      </c>
      <c r="R225" s="24" t="str">
        <f t="shared" si="51"/>
        <v/>
      </c>
      <c r="S225" s="24" t="e">
        <f t="shared" si="44"/>
        <v>#N/A</v>
      </c>
      <c r="U225" s="69">
        <f t="shared" ca="1" si="45"/>
        <v>0</v>
      </c>
    </row>
    <row r="226" spans="1:21" ht="16.5" thickTop="1" thickBot="1" x14ac:dyDescent="0.3">
      <c r="A226" s="24" t="str">
        <f t="shared" si="46"/>
        <v/>
      </c>
      <c r="B226" s="50"/>
      <c r="C226" s="51"/>
      <c r="D226" s="52"/>
      <c r="E226" s="43" t="e">
        <f t="shared" si="47"/>
        <v>#N/A</v>
      </c>
      <c r="F226" s="43" t="e">
        <f t="shared" si="48"/>
        <v>#N/A</v>
      </c>
      <c r="G226" s="43" t="e">
        <f t="shared" si="49"/>
        <v>#N/A</v>
      </c>
      <c r="H226" s="53"/>
      <c r="I226" s="51"/>
      <c r="J226" s="56">
        <f t="shared" si="52"/>
        <v>0</v>
      </c>
      <c r="K226" s="51"/>
      <c r="L226" s="56">
        <f t="shared" si="53"/>
        <v>0</v>
      </c>
      <c r="M226" s="59">
        <f t="shared" si="54"/>
        <v>0</v>
      </c>
      <c r="N226" s="56">
        <f t="shared" si="55"/>
        <v>0</v>
      </c>
      <c r="P226"/>
      <c r="Q226" s="24" t="str">
        <f t="shared" si="50"/>
        <v/>
      </c>
      <c r="R226" s="24" t="str">
        <f t="shared" si="51"/>
        <v/>
      </c>
      <c r="S226" s="24" t="e">
        <f t="shared" si="44"/>
        <v>#N/A</v>
      </c>
      <c r="U226" s="69">
        <f t="shared" ca="1" si="45"/>
        <v>0</v>
      </c>
    </row>
    <row r="227" spans="1:21" ht="16.5" thickTop="1" thickBot="1" x14ac:dyDescent="0.3">
      <c r="A227" s="24" t="str">
        <f t="shared" si="46"/>
        <v/>
      </c>
      <c r="B227" s="46"/>
      <c r="C227" s="47"/>
      <c r="D227" s="48"/>
      <c r="E227" s="43" t="e">
        <f t="shared" si="47"/>
        <v>#N/A</v>
      </c>
      <c r="F227" s="43" t="e">
        <f t="shared" si="48"/>
        <v>#N/A</v>
      </c>
      <c r="G227" s="43" t="e">
        <f t="shared" si="49"/>
        <v>#N/A</v>
      </c>
      <c r="H227" s="49"/>
      <c r="I227" s="47"/>
      <c r="J227" s="55">
        <f t="shared" si="52"/>
        <v>0</v>
      </c>
      <c r="K227" s="47"/>
      <c r="L227" s="55">
        <f t="shared" si="53"/>
        <v>0</v>
      </c>
      <c r="M227" s="58">
        <f t="shared" si="54"/>
        <v>0</v>
      </c>
      <c r="N227" s="55">
        <f t="shared" si="55"/>
        <v>0</v>
      </c>
      <c r="P227"/>
      <c r="Q227" s="24" t="str">
        <f t="shared" si="50"/>
        <v/>
      </c>
      <c r="R227" s="24" t="str">
        <f t="shared" si="51"/>
        <v/>
      </c>
      <c r="S227" s="24" t="e">
        <f t="shared" si="44"/>
        <v>#N/A</v>
      </c>
      <c r="U227" s="69">
        <f t="shared" ca="1" si="45"/>
        <v>0</v>
      </c>
    </row>
    <row r="228" spans="1:21" ht="16.5" thickTop="1" thickBot="1" x14ac:dyDescent="0.3">
      <c r="A228" s="24" t="str">
        <f t="shared" si="46"/>
        <v/>
      </c>
      <c r="B228" s="50"/>
      <c r="C228" s="51"/>
      <c r="D228" s="52"/>
      <c r="E228" s="43" t="e">
        <f t="shared" si="47"/>
        <v>#N/A</v>
      </c>
      <c r="F228" s="43" t="e">
        <f t="shared" si="48"/>
        <v>#N/A</v>
      </c>
      <c r="G228" s="43" t="e">
        <f t="shared" si="49"/>
        <v>#N/A</v>
      </c>
      <c r="H228" s="53"/>
      <c r="I228" s="51"/>
      <c r="J228" s="56">
        <f t="shared" si="52"/>
        <v>0</v>
      </c>
      <c r="K228" s="51"/>
      <c r="L228" s="56">
        <f t="shared" si="53"/>
        <v>0</v>
      </c>
      <c r="M228" s="59">
        <f t="shared" si="54"/>
        <v>0</v>
      </c>
      <c r="N228" s="56">
        <f t="shared" si="55"/>
        <v>0</v>
      </c>
      <c r="P228"/>
      <c r="Q228" s="24" t="str">
        <f t="shared" si="50"/>
        <v/>
      </c>
      <c r="R228" s="24" t="str">
        <f t="shared" si="51"/>
        <v/>
      </c>
      <c r="S228" s="24" t="e">
        <f t="shared" si="44"/>
        <v>#N/A</v>
      </c>
      <c r="U228" s="69">
        <f t="shared" ca="1" si="45"/>
        <v>0</v>
      </c>
    </row>
    <row r="229" spans="1:21" ht="16.5" thickTop="1" thickBot="1" x14ac:dyDescent="0.3">
      <c r="A229" s="24" t="str">
        <f t="shared" si="46"/>
        <v/>
      </c>
      <c r="B229" s="46"/>
      <c r="C229" s="47"/>
      <c r="D229" s="48"/>
      <c r="E229" s="43" t="e">
        <f t="shared" si="47"/>
        <v>#N/A</v>
      </c>
      <c r="F229" s="43" t="e">
        <f t="shared" si="48"/>
        <v>#N/A</v>
      </c>
      <c r="G229" s="43" t="e">
        <f t="shared" si="49"/>
        <v>#N/A</v>
      </c>
      <c r="H229" s="49"/>
      <c r="I229" s="47"/>
      <c r="J229" s="55">
        <f t="shared" si="52"/>
        <v>0</v>
      </c>
      <c r="K229" s="47"/>
      <c r="L229" s="55">
        <f t="shared" si="53"/>
        <v>0</v>
      </c>
      <c r="M229" s="58">
        <f t="shared" si="54"/>
        <v>0</v>
      </c>
      <c r="N229" s="55">
        <f t="shared" si="55"/>
        <v>0</v>
      </c>
      <c r="P229"/>
      <c r="Q229" s="24" t="str">
        <f t="shared" si="50"/>
        <v/>
      </c>
      <c r="R229" s="24" t="str">
        <f t="shared" si="51"/>
        <v/>
      </c>
      <c r="S229" s="24" t="e">
        <f t="shared" si="44"/>
        <v>#N/A</v>
      </c>
      <c r="U229" s="69">
        <f t="shared" ca="1" si="45"/>
        <v>0</v>
      </c>
    </row>
    <row r="230" spans="1:21" ht="16.5" thickTop="1" thickBot="1" x14ac:dyDescent="0.3">
      <c r="A230" s="24" t="str">
        <f t="shared" si="46"/>
        <v/>
      </c>
      <c r="B230" s="50"/>
      <c r="C230" s="51"/>
      <c r="D230" s="52"/>
      <c r="E230" s="43" t="e">
        <f t="shared" si="47"/>
        <v>#N/A</v>
      </c>
      <c r="F230" s="43" t="e">
        <f t="shared" si="48"/>
        <v>#N/A</v>
      </c>
      <c r="G230" s="43" t="e">
        <f t="shared" si="49"/>
        <v>#N/A</v>
      </c>
      <c r="H230" s="53"/>
      <c r="I230" s="51"/>
      <c r="J230" s="56">
        <f t="shared" si="52"/>
        <v>0</v>
      </c>
      <c r="K230" s="51"/>
      <c r="L230" s="56">
        <f t="shared" si="53"/>
        <v>0</v>
      </c>
      <c r="M230" s="59">
        <f t="shared" si="54"/>
        <v>0</v>
      </c>
      <c r="N230" s="56">
        <f t="shared" si="55"/>
        <v>0</v>
      </c>
      <c r="P230"/>
      <c r="Q230" s="24" t="str">
        <f t="shared" si="50"/>
        <v/>
      </c>
      <c r="R230" s="24" t="str">
        <f t="shared" si="51"/>
        <v/>
      </c>
      <c r="S230" s="24" t="e">
        <f t="shared" si="44"/>
        <v>#N/A</v>
      </c>
      <c r="U230" s="69">
        <f t="shared" ca="1" si="45"/>
        <v>0</v>
      </c>
    </row>
    <row r="231" spans="1:21" ht="16.5" thickTop="1" thickBot="1" x14ac:dyDescent="0.3">
      <c r="A231" s="24" t="str">
        <f t="shared" si="46"/>
        <v/>
      </c>
      <c r="B231" s="46"/>
      <c r="C231" s="47"/>
      <c r="D231" s="48"/>
      <c r="E231" s="43" t="e">
        <f t="shared" si="47"/>
        <v>#N/A</v>
      </c>
      <c r="F231" s="43" t="e">
        <f t="shared" si="48"/>
        <v>#N/A</v>
      </c>
      <c r="G231" s="43" t="e">
        <f t="shared" si="49"/>
        <v>#N/A</v>
      </c>
      <c r="H231" s="49"/>
      <c r="I231" s="47"/>
      <c r="J231" s="55">
        <f t="shared" si="52"/>
        <v>0</v>
      </c>
      <c r="K231" s="47"/>
      <c r="L231" s="55">
        <f t="shared" si="53"/>
        <v>0</v>
      </c>
      <c r="M231" s="58">
        <f t="shared" si="54"/>
        <v>0</v>
      </c>
      <c r="N231" s="55">
        <f t="shared" si="55"/>
        <v>0</v>
      </c>
      <c r="P231"/>
      <c r="Q231" s="24" t="str">
        <f t="shared" si="50"/>
        <v/>
      </c>
      <c r="R231" s="24" t="str">
        <f t="shared" si="51"/>
        <v/>
      </c>
      <c r="S231" s="24" t="e">
        <f t="shared" si="44"/>
        <v>#N/A</v>
      </c>
      <c r="U231" s="69">
        <f t="shared" ca="1" si="45"/>
        <v>0</v>
      </c>
    </row>
    <row r="232" spans="1:21" ht="16.5" thickTop="1" thickBot="1" x14ac:dyDescent="0.3">
      <c r="A232" s="24" t="str">
        <f t="shared" si="46"/>
        <v/>
      </c>
      <c r="B232" s="50"/>
      <c r="C232" s="51"/>
      <c r="D232" s="52"/>
      <c r="E232" s="43" t="e">
        <f t="shared" si="47"/>
        <v>#N/A</v>
      </c>
      <c r="F232" s="43" t="e">
        <f t="shared" si="48"/>
        <v>#N/A</v>
      </c>
      <c r="G232" s="43" t="e">
        <f t="shared" si="49"/>
        <v>#N/A</v>
      </c>
      <c r="H232" s="53"/>
      <c r="I232" s="51"/>
      <c r="J232" s="56">
        <f t="shared" si="52"/>
        <v>0</v>
      </c>
      <c r="K232" s="51"/>
      <c r="L232" s="56">
        <f t="shared" si="53"/>
        <v>0</v>
      </c>
      <c r="M232" s="59">
        <f t="shared" si="54"/>
        <v>0</v>
      </c>
      <c r="N232" s="56">
        <f t="shared" si="55"/>
        <v>0</v>
      </c>
      <c r="P232"/>
      <c r="Q232" s="24" t="str">
        <f t="shared" si="50"/>
        <v/>
      </c>
      <c r="R232" s="24" t="str">
        <f t="shared" si="51"/>
        <v/>
      </c>
      <c r="S232" s="24" t="e">
        <f t="shared" si="44"/>
        <v>#N/A</v>
      </c>
      <c r="U232" s="69">
        <f t="shared" ca="1" si="45"/>
        <v>0</v>
      </c>
    </row>
    <row r="233" spans="1:21" ht="16.5" thickTop="1" thickBot="1" x14ac:dyDescent="0.3">
      <c r="A233" s="24" t="str">
        <f t="shared" si="46"/>
        <v/>
      </c>
      <c r="B233" s="46"/>
      <c r="C233" s="47"/>
      <c r="D233" s="48"/>
      <c r="E233" s="43" t="e">
        <f t="shared" si="47"/>
        <v>#N/A</v>
      </c>
      <c r="F233" s="43" t="e">
        <f t="shared" si="48"/>
        <v>#N/A</v>
      </c>
      <c r="G233" s="43" t="e">
        <f t="shared" si="49"/>
        <v>#N/A</v>
      </c>
      <c r="H233" s="49"/>
      <c r="I233" s="47"/>
      <c r="J233" s="55">
        <f t="shared" si="52"/>
        <v>0</v>
      </c>
      <c r="K233" s="47"/>
      <c r="L233" s="55">
        <f t="shared" si="53"/>
        <v>0</v>
      </c>
      <c r="M233" s="58">
        <f t="shared" si="54"/>
        <v>0</v>
      </c>
      <c r="N233" s="55">
        <f t="shared" si="55"/>
        <v>0</v>
      </c>
      <c r="P233"/>
      <c r="Q233" s="24" t="str">
        <f t="shared" si="50"/>
        <v/>
      </c>
      <c r="R233" s="24" t="str">
        <f t="shared" si="51"/>
        <v/>
      </c>
      <c r="S233" s="24" t="e">
        <f t="shared" si="44"/>
        <v>#N/A</v>
      </c>
      <c r="U233" s="69">
        <f t="shared" ca="1" si="45"/>
        <v>0</v>
      </c>
    </row>
    <row r="234" spans="1:21" ht="16.5" thickTop="1" thickBot="1" x14ac:dyDescent="0.3">
      <c r="A234" s="24" t="str">
        <f t="shared" si="46"/>
        <v/>
      </c>
      <c r="B234" s="50"/>
      <c r="C234" s="51"/>
      <c r="D234" s="52"/>
      <c r="E234" s="43" t="e">
        <f t="shared" si="47"/>
        <v>#N/A</v>
      </c>
      <c r="F234" s="43" t="e">
        <f t="shared" si="48"/>
        <v>#N/A</v>
      </c>
      <c r="G234" s="43" t="e">
        <f t="shared" si="49"/>
        <v>#N/A</v>
      </c>
      <c r="H234" s="53"/>
      <c r="I234" s="51"/>
      <c r="J234" s="56">
        <f t="shared" si="52"/>
        <v>0</v>
      </c>
      <c r="K234" s="51"/>
      <c r="L234" s="56">
        <f t="shared" si="53"/>
        <v>0</v>
      </c>
      <c r="M234" s="59">
        <f t="shared" si="54"/>
        <v>0</v>
      </c>
      <c r="N234" s="56">
        <f t="shared" si="55"/>
        <v>0</v>
      </c>
      <c r="P234"/>
      <c r="Q234" s="24" t="str">
        <f t="shared" si="50"/>
        <v/>
      </c>
      <c r="R234" s="24" t="str">
        <f t="shared" si="51"/>
        <v/>
      </c>
      <c r="S234" s="24" t="e">
        <f t="shared" si="44"/>
        <v>#N/A</v>
      </c>
      <c r="U234" s="69">
        <f t="shared" ca="1" si="45"/>
        <v>0</v>
      </c>
    </row>
    <row r="235" spans="1:21" ht="16.5" thickTop="1" thickBot="1" x14ac:dyDescent="0.3">
      <c r="A235" s="24" t="str">
        <f t="shared" si="46"/>
        <v/>
      </c>
      <c r="B235" s="46"/>
      <c r="C235" s="47"/>
      <c r="D235" s="48"/>
      <c r="E235" s="43" t="e">
        <f t="shared" si="47"/>
        <v>#N/A</v>
      </c>
      <c r="F235" s="43" t="e">
        <f t="shared" si="48"/>
        <v>#N/A</v>
      </c>
      <c r="G235" s="43" t="e">
        <f t="shared" si="49"/>
        <v>#N/A</v>
      </c>
      <c r="H235" s="49"/>
      <c r="I235" s="47"/>
      <c r="J235" s="55">
        <f t="shared" si="52"/>
        <v>0</v>
      </c>
      <c r="K235" s="47"/>
      <c r="L235" s="55">
        <f t="shared" si="53"/>
        <v>0</v>
      </c>
      <c r="M235" s="58">
        <f t="shared" si="54"/>
        <v>0</v>
      </c>
      <c r="N235" s="55">
        <f t="shared" si="55"/>
        <v>0</v>
      </c>
      <c r="P235"/>
      <c r="Q235" s="24" t="str">
        <f t="shared" si="50"/>
        <v/>
      </c>
      <c r="R235" s="24" t="str">
        <f t="shared" si="51"/>
        <v/>
      </c>
      <c r="S235" s="24" t="e">
        <f t="shared" si="44"/>
        <v>#N/A</v>
      </c>
      <c r="U235" s="69">
        <f t="shared" ca="1" si="45"/>
        <v>0</v>
      </c>
    </row>
    <row r="236" spans="1:21" ht="16.5" thickTop="1" thickBot="1" x14ac:dyDescent="0.3">
      <c r="A236" s="24" t="str">
        <f t="shared" si="46"/>
        <v/>
      </c>
      <c r="B236" s="50"/>
      <c r="C236" s="51"/>
      <c r="D236" s="52"/>
      <c r="E236" s="43" t="e">
        <f t="shared" si="47"/>
        <v>#N/A</v>
      </c>
      <c r="F236" s="43" t="e">
        <f t="shared" si="48"/>
        <v>#N/A</v>
      </c>
      <c r="G236" s="43" t="e">
        <f t="shared" si="49"/>
        <v>#N/A</v>
      </c>
      <c r="H236" s="53"/>
      <c r="I236" s="51"/>
      <c r="J236" s="56">
        <f t="shared" si="52"/>
        <v>0</v>
      </c>
      <c r="K236" s="51"/>
      <c r="L236" s="56">
        <f t="shared" si="53"/>
        <v>0</v>
      </c>
      <c r="M236" s="59">
        <f t="shared" si="54"/>
        <v>0</v>
      </c>
      <c r="N236" s="56">
        <f t="shared" si="55"/>
        <v>0</v>
      </c>
      <c r="P236"/>
      <c r="Q236" s="24" t="str">
        <f t="shared" si="50"/>
        <v/>
      </c>
      <c r="R236" s="24" t="str">
        <f t="shared" si="51"/>
        <v/>
      </c>
      <c r="S236" s="24" t="e">
        <f t="shared" si="44"/>
        <v>#N/A</v>
      </c>
      <c r="U236" s="69">
        <f t="shared" ca="1" si="45"/>
        <v>0</v>
      </c>
    </row>
    <row r="237" spans="1:21" ht="16.5" thickTop="1" thickBot="1" x14ac:dyDescent="0.3">
      <c r="A237" s="24" t="str">
        <f t="shared" si="46"/>
        <v/>
      </c>
      <c r="B237" s="46"/>
      <c r="C237" s="47"/>
      <c r="D237" s="48"/>
      <c r="E237" s="43" t="e">
        <f t="shared" si="47"/>
        <v>#N/A</v>
      </c>
      <c r="F237" s="43" t="e">
        <f t="shared" si="48"/>
        <v>#N/A</v>
      </c>
      <c r="G237" s="43" t="e">
        <f t="shared" si="49"/>
        <v>#N/A</v>
      </c>
      <c r="H237" s="49"/>
      <c r="I237" s="47"/>
      <c r="J237" s="55">
        <f t="shared" si="52"/>
        <v>0</v>
      </c>
      <c r="K237" s="47"/>
      <c r="L237" s="55">
        <f t="shared" si="53"/>
        <v>0</v>
      </c>
      <c r="M237" s="58">
        <f t="shared" si="54"/>
        <v>0</v>
      </c>
      <c r="N237" s="55">
        <f t="shared" si="55"/>
        <v>0</v>
      </c>
      <c r="P237"/>
      <c r="Q237" s="24" t="str">
        <f t="shared" si="50"/>
        <v/>
      </c>
      <c r="R237" s="24" t="str">
        <f t="shared" si="51"/>
        <v/>
      </c>
      <c r="S237" s="24" t="e">
        <f t="shared" si="44"/>
        <v>#N/A</v>
      </c>
      <c r="U237" s="69">
        <f t="shared" ca="1" si="45"/>
        <v>0</v>
      </c>
    </row>
    <row r="238" spans="1:21" ht="16.5" thickTop="1" thickBot="1" x14ac:dyDescent="0.3">
      <c r="A238" s="24" t="str">
        <f t="shared" si="46"/>
        <v/>
      </c>
      <c r="B238" s="50"/>
      <c r="C238" s="51"/>
      <c r="D238" s="52"/>
      <c r="E238" s="43" t="e">
        <f t="shared" si="47"/>
        <v>#N/A</v>
      </c>
      <c r="F238" s="43" t="e">
        <f t="shared" si="48"/>
        <v>#N/A</v>
      </c>
      <c r="G238" s="43" t="e">
        <f t="shared" si="49"/>
        <v>#N/A</v>
      </c>
      <c r="H238" s="53"/>
      <c r="I238" s="51"/>
      <c r="J238" s="56">
        <f t="shared" si="52"/>
        <v>0</v>
      </c>
      <c r="K238" s="51"/>
      <c r="L238" s="56">
        <f t="shared" si="53"/>
        <v>0</v>
      </c>
      <c r="M238" s="59">
        <f t="shared" si="54"/>
        <v>0</v>
      </c>
      <c r="N238" s="56">
        <f t="shared" si="55"/>
        <v>0</v>
      </c>
      <c r="P238"/>
      <c r="Q238" s="24" t="str">
        <f t="shared" si="50"/>
        <v/>
      </c>
      <c r="R238" s="24" t="str">
        <f t="shared" si="51"/>
        <v/>
      </c>
      <c r="S238" s="24" t="e">
        <f t="shared" si="44"/>
        <v>#N/A</v>
      </c>
      <c r="U238" s="69">
        <f t="shared" ca="1" si="45"/>
        <v>0</v>
      </c>
    </row>
    <row r="239" spans="1:21" ht="16.5" thickTop="1" thickBot="1" x14ac:dyDescent="0.3">
      <c r="A239" s="24" t="str">
        <f t="shared" si="46"/>
        <v/>
      </c>
      <c r="B239" s="46"/>
      <c r="C239" s="47"/>
      <c r="D239" s="48"/>
      <c r="E239" s="43" t="e">
        <f t="shared" si="47"/>
        <v>#N/A</v>
      </c>
      <c r="F239" s="43" t="e">
        <f t="shared" si="48"/>
        <v>#N/A</v>
      </c>
      <c r="G239" s="43" t="e">
        <f t="shared" si="49"/>
        <v>#N/A</v>
      </c>
      <c r="H239" s="49"/>
      <c r="I239" s="47"/>
      <c r="J239" s="55">
        <f t="shared" si="52"/>
        <v>0</v>
      </c>
      <c r="K239" s="47"/>
      <c r="L239" s="55">
        <f t="shared" si="53"/>
        <v>0</v>
      </c>
      <c r="M239" s="58">
        <f t="shared" si="54"/>
        <v>0</v>
      </c>
      <c r="N239" s="55">
        <f t="shared" si="55"/>
        <v>0</v>
      </c>
      <c r="P239"/>
      <c r="Q239" s="24" t="str">
        <f t="shared" si="50"/>
        <v/>
      </c>
      <c r="R239" s="24" t="str">
        <f t="shared" si="51"/>
        <v/>
      </c>
      <c r="S239" s="24" t="e">
        <f t="shared" si="44"/>
        <v>#N/A</v>
      </c>
      <c r="U239" s="69">
        <f t="shared" ca="1" si="45"/>
        <v>0</v>
      </c>
    </row>
    <row r="240" spans="1:21" ht="15.75" thickTop="1" x14ac:dyDescent="0.25">
      <c r="A240" s="24" t="str">
        <f t="shared" si="46"/>
        <v/>
      </c>
      <c r="B240" s="50"/>
      <c r="C240" s="51"/>
      <c r="D240" s="52"/>
      <c r="E240" s="43" t="e">
        <f t="shared" si="47"/>
        <v>#N/A</v>
      </c>
      <c r="F240" s="43" t="e">
        <f t="shared" si="48"/>
        <v>#N/A</v>
      </c>
      <c r="G240" s="43" t="e">
        <f t="shared" si="49"/>
        <v>#N/A</v>
      </c>
      <c r="H240" s="53"/>
      <c r="I240" s="51"/>
      <c r="J240" s="56">
        <f t="shared" si="52"/>
        <v>0</v>
      </c>
      <c r="K240" s="51"/>
      <c r="L240" s="56">
        <f t="shared" si="53"/>
        <v>0</v>
      </c>
      <c r="M240" s="59">
        <f t="shared" si="54"/>
        <v>0</v>
      </c>
      <c r="N240" s="56">
        <f t="shared" si="55"/>
        <v>0</v>
      </c>
      <c r="P240"/>
      <c r="Q240" s="24" t="str">
        <f t="shared" si="50"/>
        <v/>
      </c>
      <c r="R240" s="24" t="str">
        <f t="shared" si="51"/>
        <v/>
      </c>
      <c r="S240" s="24" t="e">
        <f t="shared" si="44"/>
        <v>#N/A</v>
      </c>
      <c r="U240" s="69">
        <f t="shared" ca="1" si="45"/>
        <v>0</v>
      </c>
    </row>
    <row r="241" spans="2:21" x14ac:dyDescent="0.2">
      <c r="B241" s="41"/>
      <c r="C241" s="41"/>
      <c r="D241" s="41"/>
      <c r="E241" s="41"/>
      <c r="F241" s="41"/>
      <c r="G241" s="41"/>
      <c r="H241" s="40"/>
      <c r="I241" s="41"/>
      <c r="J241" s="40"/>
      <c r="K241" s="41"/>
      <c r="L241" s="40"/>
      <c r="M241" s="41"/>
      <c r="N241" s="40">
        <f>SUM(N6:N240)</f>
        <v>0</v>
      </c>
      <c r="O241" s="41"/>
      <c r="P241" s="41"/>
      <c r="Q241" s="41"/>
      <c r="R241" s="41"/>
      <c r="S241" s="41"/>
      <c r="T241" s="41"/>
      <c r="U241" s="70">
        <f ca="1">SUM(U6:U240)</f>
        <v>0</v>
      </c>
    </row>
  </sheetData>
  <sheetProtection algorithmName="SHA-512" hashValue="TC3CDZ1T1u0+zlgaP5ELyuOxz1T3e38OYd76jisd8CvrEnxb29av2GzmElMmyVptJEDweboWNzL3EbhtrglSBQ==" saltValue="Jyj+tca/ljBv7VwJenr9Ug==" spinCount="100000" sheet="1" objects="1" scenarios="1" selectLockedCells="1"/>
  <mergeCells count="5">
    <mergeCell ref="I4:J4"/>
    <mergeCell ref="K4:L4"/>
    <mergeCell ref="A1:C3"/>
    <mergeCell ref="S1:S3"/>
    <mergeCell ref="I1:L1"/>
  </mergeCells>
  <conditionalFormatting sqref="N1">
    <cfRule type="cellIs" dxfId="1" priority="2" stopIfTrue="1" operator="lessThan">
      <formula>0</formula>
    </cfRule>
  </conditionalFormatting>
  <conditionalFormatting sqref="N2">
    <cfRule type="cellIs" dxfId="0" priority="1" operator="lessThan">
      <formula>0</formula>
    </cfRule>
  </conditionalFormatting>
  <dataValidations count="3">
    <dataValidation type="decimal" allowBlank="1" showInputMessage="1" showErrorMessage="1" sqref="H6:H13 H101:H108">
      <formula1>0</formula1>
      <formula2>600000</formula2>
    </dataValidation>
    <dataValidation type="whole" allowBlank="1" showInputMessage="1" showErrorMessage="1" sqref="I6:I13 I101:I108">
      <formula1>0</formula1>
      <formula2>50000</formula2>
    </dataValidation>
    <dataValidation type="whole" allowBlank="1" showInputMessage="1" showErrorMessage="1" sqref="K6:K240">
      <formula1>0</formula1>
      <formula2>100000</formula2>
    </dataValidation>
  </dataValidations>
  <pageMargins left="0.7" right="0.7" top="0.75" bottom="0.75" header="0.3" footer="0.3"/>
  <pageSetup orientation="portrait" verticalDpi="0" r:id="rId1"/>
  <drawing r:id="rId2"/>
  <legacyDrawing r:id="rId3"/>
  <controls>
    <mc:AlternateContent xmlns:mc="http://schemas.openxmlformats.org/markup-compatibility/2006">
      <mc:Choice Requires="x14">
        <control shapeId="2051" r:id="rId4" name="CommandButton1">
          <controlPr autoLine="0" r:id="rId5">
            <anchor moveWithCells="1">
              <from>
                <xdr:col>12</xdr:col>
                <xdr:colOff>47625</xdr:colOff>
                <xdr:row>3</xdr:row>
                <xdr:rowOff>19050</xdr:rowOff>
              </from>
              <to>
                <xdr:col>13</xdr:col>
                <xdr:colOff>895350</xdr:colOff>
                <xdr:row>3</xdr:row>
                <xdr:rowOff>714375</xdr:rowOff>
              </to>
            </anchor>
          </controlPr>
        </control>
      </mc:Choice>
      <mc:Fallback>
        <control shapeId="2051" r:id="rId4" name="CommandButton1"/>
      </mc:Fallback>
    </mc:AlternateContent>
    <mc:AlternateContent xmlns:mc="http://schemas.openxmlformats.org/markup-compatibility/2006">
      <mc:Choice Requires="x14">
        <control shapeId="2053" r:id="rId6" name="CommandButton2">
          <controlPr autoLine="0" r:id="rId7">
            <anchor moveWithCells="1">
              <from>
                <xdr:col>0</xdr:col>
                <xdr:colOff>0</xdr:colOff>
                <xdr:row>0</xdr:row>
                <xdr:rowOff>19050</xdr:rowOff>
              </from>
              <to>
                <xdr:col>2</xdr:col>
                <xdr:colOff>638175</xdr:colOff>
                <xdr:row>2</xdr:row>
                <xdr:rowOff>95250</xdr:rowOff>
              </to>
            </anchor>
          </controlPr>
        </control>
      </mc:Choice>
      <mc:Fallback>
        <control shapeId="2053" r:id="rId6" name="CommandButton2"/>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14:formula1>
            <xm:f>'F&amp;O Lists'!$A$2:$A$15</xm:f>
          </x14:formula1>
          <xm:sqref>B6:B240</xm:sqref>
        </x14:dataValidation>
        <x14:dataValidation type="list" allowBlank="1" showInputMessage="1" showErrorMessage="1">
          <x14:formula1>
            <xm:f>'F&amp;O Lists'!$A$23:$A$68</xm:f>
          </x14:formula1>
          <xm:sqref>C6:C240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70C0"/>
  </sheetPr>
  <dimension ref="A1:N44"/>
  <sheetViews>
    <sheetView zoomScaleNormal="100" zoomScaleSheetLayoutView="100" workbookViewId="0">
      <selection activeCell="I11" sqref="I11"/>
    </sheetView>
  </sheetViews>
  <sheetFormatPr defaultRowHeight="15" x14ac:dyDescent="0.25"/>
  <cols>
    <col min="1" max="1" width="10.28515625" customWidth="1"/>
    <col min="2" max="2" width="10.5703125" customWidth="1"/>
    <col min="3" max="3" width="34.5703125" customWidth="1"/>
    <col min="4" max="4" width="9.7109375" customWidth="1"/>
    <col min="5" max="5" width="15.42578125" customWidth="1"/>
    <col min="6" max="6" width="12.140625" customWidth="1"/>
    <col min="7" max="7" width="12.28515625" customWidth="1"/>
    <col min="8" max="8" width="12.5703125" customWidth="1"/>
    <col min="9" max="9" width="12.28515625" customWidth="1"/>
    <col min="10" max="10" width="3.140625" customWidth="1"/>
    <col min="11" max="11" width="3.5703125" customWidth="1"/>
  </cols>
  <sheetData>
    <row r="1" spans="1:11" ht="38.1" customHeight="1" x14ac:dyDescent="0.3">
      <c r="A1" s="129" t="s">
        <v>0</v>
      </c>
      <c r="B1" s="130"/>
      <c r="C1" s="130"/>
      <c r="D1" s="130"/>
      <c r="E1" s="130"/>
      <c r="F1" s="130"/>
      <c r="G1" s="130"/>
      <c r="H1" s="130"/>
      <c r="I1" s="130"/>
      <c r="J1" s="1"/>
      <c r="K1" s="1"/>
    </row>
    <row r="2" spans="1:11" ht="30" customHeight="1" x14ac:dyDescent="0.25">
      <c r="A2" s="131" t="s">
        <v>1</v>
      </c>
      <c r="B2" s="131"/>
      <c r="C2" s="131"/>
      <c r="D2" s="115"/>
      <c r="E2" s="115"/>
      <c r="F2" s="115"/>
      <c r="G2" s="115"/>
      <c r="H2" s="115"/>
      <c r="I2" s="115"/>
      <c r="J2" s="1"/>
      <c r="K2" s="1"/>
    </row>
    <row r="3" spans="1:11" ht="30" customHeight="1" x14ac:dyDescent="0.25">
      <c r="A3" s="132" t="s">
        <v>2</v>
      </c>
      <c r="B3" s="132"/>
      <c r="C3" s="132"/>
      <c r="D3" s="133"/>
      <c r="E3" s="133"/>
      <c r="F3" s="133"/>
      <c r="G3" s="133"/>
      <c r="H3" s="133"/>
      <c r="I3" s="133"/>
      <c r="J3" s="1"/>
      <c r="K3" s="1"/>
    </row>
    <row r="4" spans="1:11" ht="30" customHeight="1" x14ac:dyDescent="0.3">
      <c r="A4" s="127" t="s">
        <v>3</v>
      </c>
      <c r="B4" s="127"/>
      <c r="C4" s="127"/>
      <c r="D4" s="128"/>
      <c r="E4" s="128"/>
      <c r="F4" s="128"/>
      <c r="G4" s="128"/>
      <c r="H4" s="128"/>
      <c r="I4" s="128"/>
      <c r="J4" s="1"/>
      <c r="K4" s="1"/>
    </row>
    <row r="5" spans="1:11" ht="15" customHeight="1" x14ac:dyDescent="0.25">
      <c r="A5" s="119"/>
      <c r="B5" s="119"/>
      <c r="C5" s="119"/>
      <c r="D5" s="119"/>
      <c r="E5" s="119"/>
      <c r="F5" s="119"/>
      <c r="G5" s="119"/>
      <c r="H5" s="119"/>
      <c r="I5" s="119"/>
      <c r="J5" s="1"/>
      <c r="K5" s="1"/>
    </row>
    <row r="6" spans="1:11" s="4" customFormat="1" ht="20.25" customHeight="1" x14ac:dyDescent="0.2">
      <c r="A6" s="2" t="s">
        <v>4</v>
      </c>
      <c r="B6" s="2" t="s">
        <v>5</v>
      </c>
      <c r="C6" s="2" t="s">
        <v>6</v>
      </c>
      <c r="D6" s="2" t="s">
        <v>7</v>
      </c>
      <c r="E6" s="2" t="s">
        <v>8</v>
      </c>
      <c r="F6" s="2" t="s">
        <v>9</v>
      </c>
      <c r="G6" s="2" t="s">
        <v>10</v>
      </c>
      <c r="H6" s="2" t="s">
        <v>11</v>
      </c>
      <c r="I6" s="2" t="s">
        <v>12</v>
      </c>
      <c r="J6" s="3"/>
      <c r="K6" s="3"/>
    </row>
    <row r="7" spans="1:11" s="4" customFormat="1" ht="45" customHeight="1" x14ac:dyDescent="0.2">
      <c r="A7" s="5" t="s">
        <v>13</v>
      </c>
      <c r="B7" s="5" t="s">
        <v>14</v>
      </c>
      <c r="C7" s="5" t="s">
        <v>15</v>
      </c>
      <c r="D7" s="6" t="s">
        <v>16</v>
      </c>
      <c r="E7" s="5" t="s">
        <v>17</v>
      </c>
      <c r="F7" s="7" t="s">
        <v>18</v>
      </c>
      <c r="G7" s="6" t="s">
        <v>19</v>
      </c>
      <c r="H7" s="6" t="s">
        <v>20</v>
      </c>
      <c r="I7" s="6" t="s">
        <v>21</v>
      </c>
    </row>
    <row r="8" spans="1:11" x14ac:dyDescent="0.25">
      <c r="A8" s="8"/>
      <c r="B8" s="8"/>
      <c r="C8" s="9"/>
      <c r="D8" s="8"/>
      <c r="E8" s="13"/>
      <c r="F8" s="8"/>
      <c r="G8" s="8"/>
      <c r="H8" s="8"/>
      <c r="I8" s="8"/>
    </row>
    <row r="9" spans="1:11" x14ac:dyDescent="0.25">
      <c r="A9" s="8"/>
      <c r="B9" s="8"/>
      <c r="C9" s="9"/>
      <c r="D9" s="8"/>
      <c r="E9" s="13"/>
      <c r="F9" s="8"/>
      <c r="G9" s="8"/>
      <c r="H9" s="8"/>
      <c r="I9" s="8"/>
    </row>
    <row r="10" spans="1:11" x14ac:dyDescent="0.25">
      <c r="A10" s="8"/>
      <c r="B10" s="8"/>
      <c r="C10" s="9"/>
      <c r="D10" s="8"/>
      <c r="E10" s="13"/>
      <c r="F10" s="8"/>
      <c r="G10" s="8"/>
      <c r="H10" s="8"/>
      <c r="I10" s="8"/>
    </row>
    <row r="11" spans="1:11" x14ac:dyDescent="0.25">
      <c r="A11" s="8"/>
      <c r="B11" s="8"/>
      <c r="C11" s="9"/>
      <c r="D11" s="8"/>
      <c r="E11" s="13"/>
      <c r="F11" s="8"/>
      <c r="G11" s="8"/>
      <c r="H11" s="8"/>
      <c r="I11" s="8"/>
    </row>
    <row r="12" spans="1:11" x14ac:dyDescent="0.25">
      <c r="A12" s="8"/>
      <c r="B12" s="8"/>
      <c r="C12" s="9"/>
      <c r="D12" s="8"/>
      <c r="E12" s="13"/>
      <c r="F12" s="8"/>
      <c r="G12" s="8"/>
      <c r="H12" s="8"/>
      <c r="I12" s="8"/>
    </row>
    <row r="13" spans="1:11" x14ac:dyDescent="0.25">
      <c r="A13" s="8"/>
      <c r="B13" s="8"/>
      <c r="C13" s="9"/>
      <c r="D13" s="8"/>
      <c r="E13" s="13"/>
      <c r="F13" s="8"/>
      <c r="G13" s="8"/>
      <c r="H13" s="8"/>
      <c r="I13" s="8"/>
    </row>
    <row r="14" spans="1:11" x14ac:dyDescent="0.25">
      <c r="A14" s="8"/>
      <c r="B14" s="8"/>
      <c r="C14" s="9"/>
      <c r="D14" s="8"/>
      <c r="E14" s="13"/>
      <c r="F14" s="8"/>
      <c r="G14" s="8"/>
      <c r="H14" s="8"/>
      <c r="I14" s="8"/>
    </row>
    <row r="15" spans="1:11" x14ac:dyDescent="0.25">
      <c r="A15" s="8"/>
      <c r="B15" s="8"/>
      <c r="C15" s="9"/>
      <c r="D15" s="8"/>
      <c r="E15" s="13"/>
      <c r="F15" s="8"/>
      <c r="G15" s="8"/>
      <c r="H15" s="8"/>
      <c r="I15" s="8"/>
    </row>
    <row r="16" spans="1:11" x14ac:dyDescent="0.25">
      <c r="A16" s="8"/>
      <c r="B16" s="8"/>
      <c r="C16" s="9"/>
      <c r="D16" s="8"/>
      <c r="E16" s="13"/>
      <c r="F16" s="8"/>
      <c r="G16" s="8"/>
      <c r="H16" s="8"/>
      <c r="I16" s="8"/>
    </row>
    <row r="17" spans="1:14" x14ac:dyDescent="0.25">
      <c r="A17" s="8"/>
      <c r="B17" s="8"/>
      <c r="C17" s="9"/>
      <c r="D17" s="8"/>
      <c r="E17" s="13"/>
      <c r="F17" s="8"/>
      <c r="G17" s="8"/>
      <c r="H17" s="8"/>
      <c r="I17" s="8"/>
    </row>
    <row r="18" spans="1:14" x14ac:dyDescent="0.25">
      <c r="A18" s="8"/>
      <c r="B18" s="8"/>
      <c r="C18" s="9"/>
      <c r="D18" s="8"/>
      <c r="E18" s="13"/>
      <c r="F18" s="8"/>
      <c r="G18" s="8"/>
      <c r="H18" s="8"/>
      <c r="I18" s="8"/>
    </row>
    <row r="19" spans="1:14" x14ac:dyDescent="0.25">
      <c r="A19" s="8"/>
      <c r="B19" s="8"/>
      <c r="C19" s="9"/>
      <c r="D19" s="8"/>
      <c r="E19" s="13"/>
      <c r="F19" s="8"/>
      <c r="G19" s="8"/>
      <c r="H19" s="8"/>
      <c r="I19" s="8"/>
    </row>
    <row r="20" spans="1:14" x14ac:dyDescent="0.25">
      <c r="A20" s="8"/>
      <c r="B20" s="8"/>
      <c r="C20" s="9"/>
      <c r="D20" s="8"/>
      <c r="E20" s="13"/>
      <c r="F20" s="8"/>
      <c r="G20" s="8"/>
      <c r="H20" s="8"/>
      <c r="I20" s="8"/>
    </row>
    <row r="21" spans="1:14" x14ac:dyDescent="0.25">
      <c r="A21" s="8"/>
      <c r="B21" s="8"/>
      <c r="C21" s="9"/>
      <c r="D21" s="8"/>
      <c r="E21" s="13"/>
      <c r="F21" s="8"/>
      <c r="G21" s="8"/>
      <c r="H21" s="8"/>
      <c r="I21" s="8"/>
    </row>
    <row r="22" spans="1:14" x14ac:dyDescent="0.25">
      <c r="A22" s="8"/>
      <c r="B22" s="8"/>
      <c r="C22" s="9"/>
      <c r="D22" s="8"/>
      <c r="E22" s="13"/>
      <c r="F22" s="8"/>
      <c r="G22" s="8"/>
      <c r="H22" s="8"/>
      <c r="I22" s="8"/>
    </row>
    <row r="23" spans="1:14" x14ac:dyDescent="0.25">
      <c r="A23" s="8"/>
      <c r="B23" s="8"/>
      <c r="C23" s="9"/>
      <c r="D23" s="8"/>
      <c r="E23" s="13"/>
      <c r="F23" s="8"/>
      <c r="G23" s="8"/>
      <c r="H23" s="8"/>
      <c r="I23" s="8"/>
    </row>
    <row r="24" spans="1:14" x14ac:dyDescent="0.25">
      <c r="A24" s="8"/>
      <c r="B24" s="8"/>
      <c r="C24" s="9"/>
      <c r="D24" s="8"/>
      <c r="E24" s="13"/>
      <c r="F24" s="8"/>
      <c r="G24" s="8"/>
      <c r="H24" s="8"/>
      <c r="I24" s="8"/>
    </row>
    <row r="25" spans="1:14" x14ac:dyDescent="0.25">
      <c r="A25" s="8"/>
      <c r="B25" s="8"/>
      <c r="C25" s="9"/>
      <c r="D25" s="8"/>
      <c r="E25" s="13"/>
      <c r="F25" s="8"/>
      <c r="G25" s="8"/>
      <c r="H25" s="8"/>
      <c r="I25" s="8"/>
    </row>
    <row r="26" spans="1:14" x14ac:dyDescent="0.25">
      <c r="A26" s="8"/>
      <c r="B26" s="8"/>
      <c r="C26" s="9"/>
      <c r="D26" s="8"/>
      <c r="E26" s="13"/>
      <c r="F26" s="8"/>
      <c r="G26" s="8"/>
      <c r="H26" s="8"/>
      <c r="I26" s="8"/>
    </row>
    <row r="27" spans="1:14" x14ac:dyDescent="0.25">
      <c r="A27" s="8"/>
      <c r="B27" s="8"/>
      <c r="C27" s="9"/>
      <c r="D27" s="8"/>
      <c r="E27" s="13"/>
      <c r="F27" s="8"/>
      <c r="G27" s="8"/>
      <c r="H27" s="8"/>
      <c r="I27" s="8"/>
    </row>
    <row r="28" spans="1:14" ht="23.25" customHeight="1" x14ac:dyDescent="0.25">
      <c r="A28" s="120" t="s">
        <v>22</v>
      </c>
      <c r="B28" s="121"/>
      <c r="C28" s="121"/>
      <c r="D28" s="122"/>
      <c r="E28" s="14">
        <f>SUM(E8:E27)</f>
        <v>0</v>
      </c>
      <c r="F28" s="123"/>
      <c r="G28" s="123"/>
      <c r="H28" s="123"/>
      <c r="I28" s="123"/>
    </row>
    <row r="29" spans="1:14" ht="17.25" customHeight="1" x14ac:dyDescent="0.25">
      <c r="A29" s="125" t="s">
        <v>23</v>
      </c>
      <c r="B29" s="125"/>
      <c r="C29" s="125"/>
      <c r="D29" s="125"/>
      <c r="E29" s="125"/>
      <c r="F29" s="125"/>
      <c r="G29" s="125"/>
      <c r="H29" s="125"/>
      <c r="I29" s="125"/>
    </row>
    <row r="30" spans="1:14" ht="27.6" customHeight="1" x14ac:dyDescent="0.25">
      <c r="A30" s="126" t="s">
        <v>33</v>
      </c>
      <c r="B30" s="126"/>
      <c r="C30" s="126"/>
      <c r="D30" s="126"/>
      <c r="E30" s="126"/>
      <c r="F30" s="126"/>
      <c r="G30" s="126"/>
      <c r="H30" s="126"/>
      <c r="I30" s="126"/>
    </row>
    <row r="31" spans="1:14" ht="30" customHeight="1" x14ac:dyDescent="0.25">
      <c r="A31" s="124" t="s">
        <v>24</v>
      </c>
      <c r="B31" s="124"/>
      <c r="C31" s="124"/>
      <c r="D31" s="124"/>
      <c r="E31" s="124"/>
      <c r="F31" s="124"/>
      <c r="G31" s="124"/>
      <c r="H31" s="124"/>
      <c r="I31" s="124"/>
      <c r="J31" s="15"/>
      <c r="K31" s="15"/>
      <c r="L31" s="15"/>
      <c r="M31" s="15"/>
      <c r="N31" s="15"/>
    </row>
    <row r="32" spans="1:14" ht="30" customHeight="1" x14ac:dyDescent="0.25">
      <c r="A32" s="113" t="s">
        <v>25</v>
      </c>
      <c r="B32" s="113"/>
      <c r="C32" s="113"/>
      <c r="D32" s="113"/>
      <c r="E32" s="113"/>
      <c r="F32" s="113"/>
      <c r="G32" s="113"/>
      <c r="H32" s="113"/>
      <c r="I32" s="113"/>
      <c r="J32" s="16"/>
      <c r="K32" s="16"/>
      <c r="L32" s="16"/>
      <c r="M32" s="16"/>
      <c r="N32" s="16"/>
    </row>
    <row r="33" spans="1:14" ht="30" customHeight="1" x14ac:dyDescent="0.25">
      <c r="A33" s="116" t="s">
        <v>26</v>
      </c>
      <c r="B33" s="116"/>
      <c r="C33" s="115"/>
      <c r="D33" s="115"/>
      <c r="E33" s="115"/>
      <c r="F33" s="115"/>
      <c r="G33" s="115"/>
      <c r="H33" s="115"/>
      <c r="I33" s="115"/>
      <c r="J33" s="17"/>
      <c r="K33" s="17"/>
      <c r="L33" s="17"/>
      <c r="M33" s="17"/>
      <c r="N33" s="17"/>
    </row>
    <row r="34" spans="1:14" ht="30" customHeight="1" x14ac:dyDescent="0.25">
      <c r="A34" s="116" t="s">
        <v>27</v>
      </c>
      <c r="B34" s="116"/>
      <c r="C34" s="112"/>
      <c r="D34" s="112"/>
      <c r="E34" s="112"/>
      <c r="F34" s="112"/>
      <c r="G34" s="112"/>
      <c r="H34" s="112"/>
      <c r="I34" s="112"/>
      <c r="J34" s="17"/>
      <c r="K34" s="17"/>
      <c r="L34" s="17"/>
      <c r="M34" s="17"/>
      <c r="N34" s="17"/>
    </row>
    <row r="35" spans="1:14" ht="30" customHeight="1" x14ac:dyDescent="0.25">
      <c r="A35" s="116" t="s">
        <v>28</v>
      </c>
      <c r="B35" s="116"/>
      <c r="C35" s="112"/>
      <c r="D35" s="112"/>
      <c r="E35" s="112"/>
      <c r="F35" s="112"/>
      <c r="G35" s="112"/>
      <c r="H35" s="112"/>
      <c r="I35" s="112"/>
      <c r="J35" s="17"/>
      <c r="K35" s="17"/>
      <c r="L35" s="17"/>
      <c r="M35" s="17"/>
      <c r="N35" s="17"/>
    </row>
    <row r="36" spans="1:14" ht="30" customHeight="1" x14ac:dyDescent="0.25">
      <c r="A36" s="116" t="s">
        <v>29</v>
      </c>
      <c r="B36" s="116"/>
      <c r="C36" s="112"/>
      <c r="D36" s="112"/>
      <c r="E36" s="112"/>
      <c r="F36" s="112"/>
      <c r="G36" s="112"/>
      <c r="H36" s="112"/>
      <c r="I36" s="112"/>
      <c r="J36" s="17"/>
      <c r="K36" s="17"/>
      <c r="L36" s="17"/>
      <c r="M36" s="17"/>
      <c r="N36" s="17"/>
    </row>
    <row r="37" spans="1:14" ht="30" customHeight="1" x14ac:dyDescent="0.3">
      <c r="A37" s="114" t="s">
        <v>30</v>
      </c>
      <c r="B37" s="114"/>
      <c r="C37" s="114"/>
      <c r="D37" s="114"/>
      <c r="E37" s="114"/>
      <c r="F37" s="114"/>
      <c r="G37" s="114"/>
      <c r="H37" s="114"/>
      <c r="I37" s="114"/>
      <c r="J37" s="18"/>
      <c r="K37" s="18"/>
      <c r="L37" s="18"/>
      <c r="M37" s="18"/>
      <c r="N37" s="18"/>
    </row>
    <row r="38" spans="1:14" ht="30" customHeight="1" x14ac:dyDescent="0.25">
      <c r="A38" s="113" t="s">
        <v>31</v>
      </c>
      <c r="B38" s="113"/>
      <c r="C38" s="113"/>
      <c r="D38" s="113"/>
      <c r="E38" s="113"/>
      <c r="F38" s="113"/>
      <c r="G38" s="113"/>
      <c r="H38" s="113"/>
      <c r="I38" s="113"/>
      <c r="J38" s="16"/>
      <c r="K38" s="16"/>
      <c r="L38" s="16"/>
      <c r="M38" s="16"/>
      <c r="N38" s="16"/>
    </row>
    <row r="39" spans="1:14" ht="30" customHeight="1" x14ac:dyDescent="0.25">
      <c r="A39" s="116" t="s">
        <v>26</v>
      </c>
      <c r="B39" s="116"/>
      <c r="C39" s="115"/>
      <c r="D39" s="115"/>
      <c r="E39" s="115"/>
      <c r="F39" s="115"/>
      <c r="G39" s="115"/>
      <c r="H39" s="115"/>
      <c r="I39" s="115"/>
      <c r="J39" s="17"/>
      <c r="K39" s="17"/>
      <c r="L39" s="17"/>
      <c r="M39" s="17"/>
      <c r="N39" s="17"/>
    </row>
    <row r="40" spans="1:14" ht="30" customHeight="1" x14ac:dyDescent="0.25">
      <c r="A40" s="116" t="s">
        <v>27</v>
      </c>
      <c r="B40" s="116"/>
      <c r="C40" s="112"/>
      <c r="D40" s="112"/>
      <c r="E40" s="112"/>
      <c r="F40" s="112"/>
      <c r="G40" s="112"/>
      <c r="H40" s="112"/>
      <c r="I40" s="112"/>
      <c r="J40" s="17"/>
      <c r="K40" s="17"/>
      <c r="L40" s="17"/>
      <c r="M40" s="17"/>
      <c r="N40" s="17"/>
    </row>
    <row r="41" spans="1:14" ht="30" customHeight="1" x14ac:dyDescent="0.25">
      <c r="A41" s="116" t="s">
        <v>28</v>
      </c>
      <c r="B41" s="116"/>
      <c r="C41" s="112"/>
      <c r="D41" s="112"/>
      <c r="E41" s="112"/>
      <c r="F41" s="112"/>
      <c r="G41" s="112"/>
      <c r="H41" s="112"/>
      <c r="I41" s="112"/>
      <c r="J41" s="17"/>
      <c r="K41" s="17"/>
      <c r="L41" s="17"/>
      <c r="M41" s="17"/>
      <c r="N41" s="17"/>
    </row>
    <row r="42" spans="1:14" ht="30" customHeight="1" x14ac:dyDescent="0.25">
      <c r="A42" s="118" t="s">
        <v>29</v>
      </c>
      <c r="B42" s="118"/>
      <c r="C42" s="112"/>
      <c r="D42" s="112"/>
      <c r="E42" s="112"/>
      <c r="F42" s="112"/>
      <c r="G42" s="112"/>
      <c r="H42" s="112"/>
      <c r="I42" s="112"/>
      <c r="J42" s="17"/>
      <c r="K42" s="17"/>
      <c r="L42" s="17"/>
      <c r="M42" s="17"/>
      <c r="N42" s="17"/>
    </row>
    <row r="43" spans="1:14" ht="30" customHeight="1" x14ac:dyDescent="0.25">
      <c r="A43" s="117" t="s">
        <v>32</v>
      </c>
      <c r="B43" s="117"/>
      <c r="C43" s="117"/>
      <c r="D43" s="117"/>
      <c r="E43" s="117"/>
      <c r="F43" s="117"/>
      <c r="G43" s="117"/>
      <c r="H43" s="117"/>
      <c r="I43" s="117"/>
      <c r="J43" s="11"/>
      <c r="K43" s="11"/>
      <c r="L43" s="11"/>
      <c r="M43" s="11"/>
      <c r="N43" s="11"/>
    </row>
    <row r="44" spans="1:14" ht="30" customHeight="1" x14ac:dyDescent="0.25">
      <c r="A44" s="111" t="s">
        <v>33</v>
      </c>
      <c r="B44" s="111"/>
      <c r="C44" s="111"/>
      <c r="D44" s="111"/>
      <c r="E44" s="111"/>
      <c r="F44" s="111"/>
      <c r="G44" s="111"/>
      <c r="H44" s="111"/>
      <c r="I44" s="111"/>
      <c r="J44" s="12"/>
      <c r="K44" s="12"/>
      <c r="L44" s="12"/>
      <c r="M44" s="12"/>
      <c r="N44" s="12"/>
    </row>
  </sheetData>
  <mergeCells count="34">
    <mergeCell ref="A4:C4"/>
    <mergeCell ref="D4:I4"/>
    <mergeCell ref="A1:I1"/>
    <mergeCell ref="A2:C2"/>
    <mergeCell ref="D2:I2"/>
    <mergeCell ref="A3:C3"/>
    <mergeCell ref="D3:I3"/>
    <mergeCell ref="A32:I32"/>
    <mergeCell ref="C33:I33"/>
    <mergeCell ref="C34:I34"/>
    <mergeCell ref="A34:B34"/>
    <mergeCell ref="A5:I5"/>
    <mergeCell ref="A28:D28"/>
    <mergeCell ref="F28:I28"/>
    <mergeCell ref="A31:I31"/>
    <mergeCell ref="A33:B33"/>
    <mergeCell ref="A29:I29"/>
    <mergeCell ref="A30:I30"/>
    <mergeCell ref="A44:I44"/>
    <mergeCell ref="C35:I35"/>
    <mergeCell ref="C36:I36"/>
    <mergeCell ref="A38:I38"/>
    <mergeCell ref="A37:I37"/>
    <mergeCell ref="C39:I39"/>
    <mergeCell ref="C40:I40"/>
    <mergeCell ref="A40:B40"/>
    <mergeCell ref="C41:I41"/>
    <mergeCell ref="C42:I42"/>
    <mergeCell ref="A36:B36"/>
    <mergeCell ref="A39:B39"/>
    <mergeCell ref="A43:I43"/>
    <mergeCell ref="A41:B41"/>
    <mergeCell ref="A42:B42"/>
    <mergeCell ref="A35:B35"/>
  </mergeCells>
  <phoneticPr fontId="0" type="noConversion"/>
  <pageMargins left="0.46" right="0.47" top="0.34" bottom="0.42" header="0.17" footer="0.21"/>
  <pageSetup scale="95" orientation="landscape" r:id="rId1"/>
  <rowBreaks count="1" manualBreakCount="1">
    <brk id="30" max="16383" man="1"/>
  </rowBreaks>
  <colBreaks count="1" manualBreakCount="1">
    <brk id="9"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68"/>
  <sheetViews>
    <sheetView workbookViewId="0">
      <selection activeCell="B28" sqref="B28"/>
    </sheetView>
  </sheetViews>
  <sheetFormatPr defaultRowHeight="15" x14ac:dyDescent="0.25"/>
  <cols>
    <col min="2" max="2" width="46" bestFit="1" customWidth="1"/>
    <col min="3" max="3" width="255.7109375" bestFit="1" customWidth="1"/>
  </cols>
  <sheetData>
    <row r="1" spans="1:3" x14ac:dyDescent="0.25">
      <c r="A1" t="s">
        <v>34</v>
      </c>
    </row>
    <row r="2" spans="1:3" x14ac:dyDescent="0.25">
      <c r="A2">
        <v>5000</v>
      </c>
      <c r="B2" t="s">
        <v>47</v>
      </c>
      <c r="C2" t="s">
        <v>48</v>
      </c>
    </row>
    <row r="3" spans="1:3" x14ac:dyDescent="0.25">
      <c r="A3">
        <v>5100</v>
      </c>
      <c r="B3" t="s">
        <v>49</v>
      </c>
      <c r="C3" t="s">
        <v>50</v>
      </c>
    </row>
    <row r="4" spans="1:3" x14ac:dyDescent="0.25">
      <c r="A4">
        <v>5200</v>
      </c>
      <c r="B4" t="s">
        <v>51</v>
      </c>
      <c r="C4" t="s">
        <v>52</v>
      </c>
    </row>
    <row r="5" spans="1:3" x14ac:dyDescent="0.25">
      <c r="A5">
        <v>6100</v>
      </c>
      <c r="B5" t="s">
        <v>53</v>
      </c>
      <c r="C5" t="s">
        <v>54</v>
      </c>
    </row>
    <row r="6" spans="1:3" x14ac:dyDescent="0.25">
      <c r="A6">
        <v>6200</v>
      </c>
      <c r="B6" t="s">
        <v>55</v>
      </c>
      <c r="C6" t="s">
        <v>56</v>
      </c>
    </row>
    <row r="7" spans="1:3" x14ac:dyDescent="0.25">
      <c r="A7">
        <v>6300</v>
      </c>
      <c r="B7" t="s">
        <v>57</v>
      </c>
      <c r="C7" t="s">
        <v>58</v>
      </c>
    </row>
    <row r="8" spans="1:3" x14ac:dyDescent="0.25">
      <c r="A8">
        <v>6400</v>
      </c>
      <c r="B8" t="s">
        <v>59</v>
      </c>
      <c r="C8" t="s">
        <v>60</v>
      </c>
    </row>
    <row r="9" spans="1:3" x14ac:dyDescent="0.25">
      <c r="A9">
        <v>6500</v>
      </c>
      <c r="B9" t="s">
        <v>61</v>
      </c>
      <c r="C9" t="s">
        <v>62</v>
      </c>
    </row>
    <row r="10" spans="1:3" x14ac:dyDescent="0.25">
      <c r="A10">
        <v>7000</v>
      </c>
      <c r="B10" t="s">
        <v>63</v>
      </c>
      <c r="C10" t="s">
        <v>64</v>
      </c>
    </row>
    <row r="11" spans="1:3" x14ac:dyDescent="0.25">
      <c r="A11">
        <v>7100</v>
      </c>
      <c r="B11" t="s">
        <v>65</v>
      </c>
      <c r="C11" t="s">
        <v>66</v>
      </c>
    </row>
    <row r="12" spans="1:3" x14ac:dyDescent="0.25">
      <c r="A12">
        <v>7200</v>
      </c>
      <c r="B12" t="s">
        <v>67</v>
      </c>
      <c r="C12" t="s">
        <v>68</v>
      </c>
    </row>
    <row r="13" spans="1:3" x14ac:dyDescent="0.25">
      <c r="A13">
        <v>7300</v>
      </c>
      <c r="B13" t="s">
        <v>69</v>
      </c>
      <c r="C13" t="s">
        <v>70</v>
      </c>
    </row>
    <row r="14" spans="1:3" x14ac:dyDescent="0.25">
      <c r="A14">
        <v>7720</v>
      </c>
      <c r="B14" t="s">
        <v>71</v>
      </c>
      <c r="C14" t="s">
        <v>72</v>
      </c>
    </row>
    <row r="15" spans="1:3" x14ac:dyDescent="0.25">
      <c r="A15">
        <v>7900</v>
      </c>
      <c r="B15" t="s">
        <v>73</v>
      </c>
      <c r="C15" t="s">
        <v>74</v>
      </c>
    </row>
    <row r="22" spans="1:3" x14ac:dyDescent="0.25">
      <c r="A22" t="s">
        <v>35</v>
      </c>
    </row>
    <row r="23" spans="1:3" x14ac:dyDescent="0.25">
      <c r="A23">
        <v>100</v>
      </c>
      <c r="B23" t="s">
        <v>75</v>
      </c>
      <c r="C23" t="s">
        <v>76</v>
      </c>
    </row>
    <row r="24" spans="1:3" x14ac:dyDescent="0.25">
      <c r="A24">
        <v>110</v>
      </c>
      <c r="B24" t="s">
        <v>77</v>
      </c>
      <c r="C24" t="s">
        <v>78</v>
      </c>
    </row>
    <row r="25" spans="1:3" x14ac:dyDescent="0.25">
      <c r="A25">
        <v>160</v>
      </c>
      <c r="B25" t="s">
        <v>79</v>
      </c>
      <c r="C25" t="s">
        <v>80</v>
      </c>
    </row>
    <row r="26" spans="1:3" x14ac:dyDescent="0.25">
      <c r="A26">
        <v>300</v>
      </c>
      <c r="B26" t="s">
        <v>81</v>
      </c>
      <c r="C26" t="s">
        <v>82</v>
      </c>
    </row>
    <row r="27" spans="1:3" x14ac:dyDescent="0.25">
      <c r="A27">
        <v>310</v>
      </c>
      <c r="B27" t="s">
        <v>83</v>
      </c>
      <c r="C27" t="s">
        <v>84</v>
      </c>
    </row>
    <row r="28" spans="1:3" x14ac:dyDescent="0.25">
      <c r="A28">
        <v>311</v>
      </c>
      <c r="B28" t="s">
        <v>85</v>
      </c>
      <c r="C28" t="s">
        <v>86</v>
      </c>
    </row>
    <row r="29" spans="1:3" x14ac:dyDescent="0.25">
      <c r="A29">
        <v>312</v>
      </c>
      <c r="B29" t="s">
        <v>87</v>
      </c>
      <c r="C29" t="s">
        <v>88</v>
      </c>
    </row>
    <row r="30" spans="1:3" x14ac:dyDescent="0.25">
      <c r="A30" s="71">
        <v>319</v>
      </c>
      <c r="B30" s="72" t="s">
        <v>151</v>
      </c>
      <c r="C30" s="73" t="s">
        <v>162</v>
      </c>
    </row>
    <row r="31" spans="1:3" x14ac:dyDescent="0.25">
      <c r="A31">
        <v>320</v>
      </c>
      <c r="B31" t="s">
        <v>89</v>
      </c>
      <c r="C31" t="s">
        <v>90</v>
      </c>
    </row>
    <row r="32" spans="1:3" x14ac:dyDescent="0.25">
      <c r="A32">
        <v>330</v>
      </c>
      <c r="B32" t="s">
        <v>91</v>
      </c>
      <c r="C32" t="s">
        <v>92</v>
      </c>
    </row>
    <row r="33" spans="1:3" x14ac:dyDescent="0.25">
      <c r="A33" s="74">
        <v>359</v>
      </c>
      <c r="B33" s="75" t="s">
        <v>152</v>
      </c>
      <c r="C33" s="76" t="s">
        <v>163</v>
      </c>
    </row>
    <row r="34" spans="1:3" x14ac:dyDescent="0.25">
      <c r="A34">
        <v>360</v>
      </c>
      <c r="B34" t="s">
        <v>93</v>
      </c>
      <c r="C34" t="s">
        <v>94</v>
      </c>
    </row>
    <row r="35" spans="1:3" x14ac:dyDescent="0.25">
      <c r="A35" s="77">
        <v>369</v>
      </c>
      <c r="B35" s="78" t="s">
        <v>153</v>
      </c>
      <c r="C35" s="79" t="s">
        <v>164</v>
      </c>
    </row>
    <row r="36" spans="1:3" x14ac:dyDescent="0.25">
      <c r="A36">
        <v>370</v>
      </c>
      <c r="B36" t="s">
        <v>95</v>
      </c>
      <c r="C36" t="s">
        <v>96</v>
      </c>
    </row>
    <row r="37" spans="1:3" x14ac:dyDescent="0.25">
      <c r="A37" s="80">
        <v>379</v>
      </c>
      <c r="B37" s="81" t="s">
        <v>154</v>
      </c>
      <c r="C37" s="82" t="s">
        <v>165</v>
      </c>
    </row>
    <row r="38" spans="1:3" x14ac:dyDescent="0.25">
      <c r="A38">
        <v>390</v>
      </c>
      <c r="B38" t="s">
        <v>97</v>
      </c>
      <c r="C38" t="s">
        <v>98</v>
      </c>
    </row>
    <row r="39" spans="1:3" x14ac:dyDescent="0.25">
      <c r="A39">
        <v>391</v>
      </c>
      <c r="B39" t="s">
        <v>99</v>
      </c>
      <c r="C39" t="s">
        <v>100</v>
      </c>
    </row>
    <row r="40" spans="1:3" x14ac:dyDescent="0.25">
      <c r="A40">
        <v>392</v>
      </c>
      <c r="B40" t="s">
        <v>101</v>
      </c>
      <c r="C40" t="s">
        <v>102</v>
      </c>
    </row>
    <row r="41" spans="1:3" x14ac:dyDescent="0.25">
      <c r="A41" s="83">
        <v>399</v>
      </c>
      <c r="B41" s="84" t="s">
        <v>155</v>
      </c>
      <c r="C41" s="85" t="s">
        <v>166</v>
      </c>
    </row>
    <row r="42" spans="1:3" x14ac:dyDescent="0.25">
      <c r="A42">
        <v>500</v>
      </c>
      <c r="B42" t="s">
        <v>103</v>
      </c>
      <c r="C42" t="s">
        <v>104</v>
      </c>
    </row>
    <row r="43" spans="1:3" x14ac:dyDescent="0.25">
      <c r="A43">
        <v>510</v>
      </c>
      <c r="B43" t="s">
        <v>105</v>
      </c>
      <c r="C43" t="s">
        <v>106</v>
      </c>
    </row>
    <row r="44" spans="1:3" x14ac:dyDescent="0.25">
      <c r="A44" s="86">
        <v>519</v>
      </c>
      <c r="B44" s="87" t="s">
        <v>156</v>
      </c>
      <c r="C44" s="88" t="s">
        <v>167</v>
      </c>
    </row>
    <row r="45" spans="1:3" x14ac:dyDescent="0.25">
      <c r="A45">
        <v>520</v>
      </c>
      <c r="B45" t="s">
        <v>107</v>
      </c>
      <c r="C45" t="s">
        <v>108</v>
      </c>
    </row>
    <row r="46" spans="1:3" x14ac:dyDescent="0.25">
      <c r="A46" s="89">
        <v>529</v>
      </c>
      <c r="B46" s="90" t="s">
        <v>157</v>
      </c>
      <c r="C46" s="91" t="s">
        <v>168</v>
      </c>
    </row>
    <row r="47" spans="1:3" x14ac:dyDescent="0.25">
      <c r="A47">
        <v>530</v>
      </c>
      <c r="B47" t="s">
        <v>109</v>
      </c>
      <c r="C47" t="s">
        <v>110</v>
      </c>
    </row>
    <row r="48" spans="1:3" x14ac:dyDescent="0.25">
      <c r="A48" s="92">
        <v>539</v>
      </c>
      <c r="B48" s="93" t="s">
        <v>158</v>
      </c>
      <c r="C48" s="94" t="s">
        <v>169</v>
      </c>
    </row>
    <row r="49" spans="1:3" x14ac:dyDescent="0.25">
      <c r="A49">
        <v>600</v>
      </c>
      <c r="B49" t="s">
        <v>111</v>
      </c>
      <c r="C49" t="s">
        <v>112</v>
      </c>
    </row>
    <row r="50" spans="1:3" x14ac:dyDescent="0.25">
      <c r="A50">
        <v>610</v>
      </c>
      <c r="B50" t="s">
        <v>113</v>
      </c>
      <c r="C50" t="s">
        <v>114</v>
      </c>
    </row>
    <row r="51" spans="1:3" x14ac:dyDescent="0.25">
      <c r="A51">
        <v>620</v>
      </c>
      <c r="B51" t="s">
        <v>115</v>
      </c>
      <c r="C51" t="s">
        <v>116</v>
      </c>
    </row>
    <row r="52" spans="1:3" x14ac:dyDescent="0.25">
      <c r="A52">
        <v>621</v>
      </c>
      <c r="B52" t="s">
        <v>117</v>
      </c>
      <c r="C52" t="s">
        <v>116</v>
      </c>
    </row>
    <row r="53" spans="1:3" x14ac:dyDescent="0.25">
      <c r="A53">
        <v>622</v>
      </c>
      <c r="B53" t="s">
        <v>118</v>
      </c>
      <c r="C53" t="s">
        <v>116</v>
      </c>
    </row>
    <row r="54" spans="1:3" x14ac:dyDescent="0.25">
      <c r="A54">
        <v>640</v>
      </c>
      <c r="B54" t="s">
        <v>119</v>
      </c>
      <c r="C54" t="s">
        <v>120</v>
      </c>
    </row>
    <row r="55" spans="1:3" x14ac:dyDescent="0.25">
      <c r="A55">
        <v>641</v>
      </c>
      <c r="B55" t="s">
        <v>121</v>
      </c>
      <c r="C55" t="s">
        <v>120</v>
      </c>
    </row>
    <row r="56" spans="1:3" x14ac:dyDescent="0.25">
      <c r="A56">
        <v>642</v>
      </c>
      <c r="B56" t="s">
        <v>122</v>
      </c>
      <c r="C56" t="s">
        <v>120</v>
      </c>
    </row>
    <row r="57" spans="1:3" x14ac:dyDescent="0.25">
      <c r="A57">
        <v>643</v>
      </c>
      <c r="B57" t="s">
        <v>123</v>
      </c>
      <c r="C57" t="s">
        <v>120</v>
      </c>
    </row>
    <row r="58" spans="1:3" x14ac:dyDescent="0.25">
      <c r="A58" s="95">
        <v>643</v>
      </c>
      <c r="B58" s="96" t="s">
        <v>159</v>
      </c>
      <c r="C58" s="97" t="s">
        <v>170</v>
      </c>
    </row>
    <row r="59" spans="1:3" x14ac:dyDescent="0.25">
      <c r="A59">
        <v>644</v>
      </c>
      <c r="B59" t="s">
        <v>124</v>
      </c>
      <c r="C59" t="s">
        <v>120</v>
      </c>
    </row>
    <row r="60" spans="1:3" x14ac:dyDescent="0.25">
      <c r="A60" s="98">
        <v>648</v>
      </c>
      <c r="B60" s="99" t="s">
        <v>160</v>
      </c>
      <c r="C60" s="100" t="s">
        <v>171</v>
      </c>
    </row>
    <row r="61" spans="1:3" x14ac:dyDescent="0.25">
      <c r="A61" s="101">
        <v>649</v>
      </c>
      <c r="B61" s="102" t="s">
        <v>161</v>
      </c>
      <c r="C61" s="103" t="s">
        <v>171</v>
      </c>
    </row>
    <row r="62" spans="1:3" x14ac:dyDescent="0.25">
      <c r="A62">
        <v>690</v>
      </c>
      <c r="B62" t="s">
        <v>125</v>
      </c>
      <c r="C62" t="s">
        <v>126</v>
      </c>
    </row>
    <row r="63" spans="1:3" x14ac:dyDescent="0.25">
      <c r="A63">
        <v>691</v>
      </c>
      <c r="B63" t="s">
        <v>127</v>
      </c>
      <c r="C63" t="s">
        <v>128</v>
      </c>
    </row>
    <row r="64" spans="1:3" x14ac:dyDescent="0.25">
      <c r="A64">
        <v>692</v>
      </c>
      <c r="B64" t="s">
        <v>129</v>
      </c>
      <c r="C64" t="s">
        <v>128</v>
      </c>
    </row>
    <row r="65" spans="1:3" x14ac:dyDescent="0.25">
      <c r="A65">
        <v>700</v>
      </c>
      <c r="B65" t="s">
        <v>130</v>
      </c>
      <c r="C65" t="s">
        <v>131</v>
      </c>
    </row>
    <row r="66" spans="1:3" x14ac:dyDescent="0.25">
      <c r="A66">
        <v>730</v>
      </c>
      <c r="B66" t="s">
        <v>132</v>
      </c>
      <c r="C66" t="s">
        <v>133</v>
      </c>
    </row>
    <row r="67" spans="1:3" x14ac:dyDescent="0.25">
      <c r="A67">
        <v>750</v>
      </c>
      <c r="B67" t="s">
        <v>134</v>
      </c>
      <c r="C67" t="s">
        <v>135</v>
      </c>
    </row>
    <row r="68" spans="1:3" x14ac:dyDescent="0.25">
      <c r="A68">
        <v>790</v>
      </c>
      <c r="B68" t="s">
        <v>136</v>
      </c>
      <c r="C68" t="s">
        <v>137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Instructions</vt:lpstr>
      <vt:lpstr>Itemized List</vt:lpstr>
      <vt:lpstr>DOE 101S</vt:lpstr>
      <vt:lpstr>F&amp;O Lists</vt:lpstr>
      <vt:lpstr>contents</vt:lpstr>
      <vt:lpstr>contentsnew</vt:lpstr>
      <vt:lpstr>FANDO</vt:lpstr>
      <vt:lpstr>FANDODESC</vt:lpstr>
      <vt:lpstr>FANDONEW</vt:lpstr>
      <vt:lpstr>Function</vt:lpstr>
      <vt:lpstr>Object</vt:lpstr>
      <vt:lpstr>'DOE 101S'!Print_Area</vt:lpstr>
    </vt:vector>
  </TitlesOfParts>
  <Company>Florida Department of Education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terese.herring</dc:creator>
  <cp:lastModifiedBy>Pineda, Vicki</cp:lastModifiedBy>
  <cp:lastPrinted>2015-07-28T17:39:59Z</cp:lastPrinted>
  <dcterms:created xsi:type="dcterms:W3CDTF">2011-08-30T17:21:57Z</dcterms:created>
  <dcterms:modified xsi:type="dcterms:W3CDTF">2019-04-16T12:26:48Z</dcterms:modified>
</cp:coreProperties>
</file>